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35" tabRatio="873" activeTab="0"/>
  </bookViews>
  <sheets>
    <sheet name="Leitfaden" sheetId="1" r:id="rId1"/>
    <sheet name="VN" sheetId="2" r:id="rId2"/>
    <sheet name="Sachbericht" sheetId="3" r:id="rId3"/>
    <sheet name="A1 PK" sheetId="4" r:id="rId4"/>
    <sheet name="A2 SK" sheetId="5" r:id="rId5"/>
    <sheet name="Abfrage Bez.förd." sheetId="6" r:id="rId6"/>
    <sheet name="A3 Maßn." sheetId="7" r:id="rId7"/>
    <sheet name="3.1 Kurse" sheetId="8" r:id="rId8"/>
    <sheet name="3.2 Ferien" sheetId="9" r:id="rId9"/>
    <sheet name="3.3.1 IB (LM)" sheetId="10" r:id="rId10"/>
    <sheet name="3.3.2 IB (DM)" sheetId="11" r:id="rId11"/>
    <sheet name="A4 Koop." sheetId="12" r:id="rId12"/>
    <sheet name="4.1 Honorare" sheetId="13" r:id="rId13"/>
    <sheet name="4.2 SK" sheetId="14" r:id="rId14"/>
    <sheet name="4.3 Kurse" sheetId="15" r:id="rId15"/>
    <sheet name="4.4 Ferien" sheetId="16" r:id="rId16"/>
    <sheet name="A5 Inventar" sheetId="17" r:id="rId17"/>
    <sheet name="A6 SÜV" sheetId="18" r:id="rId18"/>
  </sheets>
  <definedNames>
    <definedName name="a" localSheetId="7">'3.1 Kurse'!#REF!</definedName>
    <definedName name="a" localSheetId="8">'3.2 Ferien'!#REF!</definedName>
    <definedName name="a" localSheetId="9">'3.3.1 IB (LM)'!#REF!</definedName>
    <definedName name="a" localSheetId="10">'3.3.2 IB (DM)'!#REF!</definedName>
    <definedName name="a" localSheetId="12">'4.1 Honorare'!#REF!</definedName>
    <definedName name="a" localSheetId="13">'4.2 SK'!#REF!</definedName>
    <definedName name="a" localSheetId="14">'4.3 Kurse'!#REF!</definedName>
    <definedName name="a" localSheetId="15">'4.4 Ferien'!#REF!</definedName>
    <definedName name="a" localSheetId="3">'A1 PK'!#REF!</definedName>
    <definedName name="a" localSheetId="4">'A2 SK'!#REF!</definedName>
    <definedName name="a" localSheetId="6">'A3 Maßn.'!#REF!</definedName>
    <definedName name="a" localSheetId="11">'A4 Koop.'!#REF!</definedName>
    <definedName name="a" localSheetId="16">'A5 Inventar'!#REF!</definedName>
    <definedName name="a" localSheetId="5">'Abfrage Bez.förd.'!#REF!</definedName>
    <definedName name="_xlnm.Print_Area" localSheetId="7">'3.1 Kurse'!$A$1:$M$22</definedName>
    <definedName name="_xlnm.Print_Area" localSheetId="8">'3.2 Ferien'!$A$1:$M$22</definedName>
    <definedName name="_xlnm.Print_Area" localSheetId="9">'3.3.1 IB (LM)'!$A$1:$K$22</definedName>
    <definedName name="_xlnm.Print_Area" localSheetId="10">'3.3.2 IB (DM)'!$A$1:$K$22</definedName>
    <definedName name="_xlnm.Print_Area" localSheetId="12">'4.1 Honorare'!$A$1:$X$22</definedName>
    <definedName name="_xlnm.Print_Area" localSheetId="13">'4.2 SK'!$A$1:$G$29</definedName>
    <definedName name="_xlnm.Print_Area" localSheetId="14">'4.3 Kurse'!$A$1:$M$22</definedName>
    <definedName name="_xlnm.Print_Area" localSheetId="15">'4.4 Ferien'!$A$1:$M$22</definedName>
    <definedName name="_xlnm.Print_Area" localSheetId="3">'A1 PK'!$A$1:$X$43</definedName>
    <definedName name="_xlnm.Print_Area" localSheetId="4">'A2 SK'!$A$1:$G$35</definedName>
    <definedName name="_xlnm.Print_Area" localSheetId="6">'A3 Maßn.'!$A$1:$I$24</definedName>
    <definedName name="_xlnm.Print_Area" localSheetId="11">'A4 Koop.'!$A$1:$I$25</definedName>
    <definedName name="_xlnm.Print_Area" localSheetId="16">'A5 Inventar'!$A$1:$I$28</definedName>
    <definedName name="_xlnm.Print_Area" localSheetId="17">'A6 SÜV'!$A$1:$G$46</definedName>
    <definedName name="_xlnm.Print_Area" localSheetId="1">'VN'!$A$1:$P$143</definedName>
    <definedName name="_xlnm.Print_Titles" localSheetId="7">'3.1 Kurse'!$9:$11</definedName>
    <definedName name="_xlnm.Print_Titles" localSheetId="8">'3.2 Ferien'!$9:$11</definedName>
    <definedName name="_xlnm.Print_Titles" localSheetId="9">'3.3.1 IB (LM)'!$9:$11</definedName>
    <definedName name="_xlnm.Print_Titles" localSheetId="10">'3.3.2 IB (DM)'!$9:$11</definedName>
    <definedName name="_xlnm.Print_Titles" localSheetId="13">'4.2 SK'!$9:$9</definedName>
    <definedName name="_xlnm.Print_Titles" localSheetId="14">'4.3 Kurse'!$9:$11</definedName>
    <definedName name="_xlnm.Print_Titles" localSheetId="15">'4.4 Ferien'!$9:$11</definedName>
    <definedName name="_xlnm.Print_Titles" localSheetId="4">'A2 SK'!$9:$9</definedName>
    <definedName name="_xlnm.Print_Titles" localSheetId="16">'A5 Inventar'!$9:$9</definedName>
    <definedName name="_xlnm.Print_Titles" localSheetId="5">'Abfrage Bez.förd.'!$14:$14</definedName>
    <definedName name="Text16" localSheetId="17">'A6 SÜV'!#REF!</definedName>
    <definedName name="Text16" localSheetId="1">'VN'!#REF!</definedName>
    <definedName name="Text21" localSheetId="17">'A6 SÜV'!#REF!</definedName>
    <definedName name="Text21" localSheetId="1">'VN'!#REF!</definedName>
    <definedName name="Text22" localSheetId="17">'A6 SÜV'!#REF!</definedName>
    <definedName name="Text22" localSheetId="1">'VN'!#REF!</definedName>
    <definedName name="Text23" localSheetId="17">'A6 SÜV'!#REF!</definedName>
    <definedName name="Text23" localSheetId="1">'VN'!#REF!</definedName>
    <definedName name="Text24" localSheetId="17">'A6 SÜV'!#REF!</definedName>
    <definedName name="Text24" localSheetId="1">'VN'!#REF!</definedName>
    <definedName name="Text25" localSheetId="17">'A6 SÜV'!#REF!</definedName>
    <definedName name="Text25" localSheetId="1">'VN'!#REF!</definedName>
    <definedName name="Text27" localSheetId="17">'A6 SÜV'!#REF!</definedName>
    <definedName name="Text27" localSheetId="1">'VN'!#REF!</definedName>
    <definedName name="Text28" localSheetId="17">'A6 SÜV'!#REF!</definedName>
    <definedName name="Text28" localSheetId="1">'VN'!#REF!</definedName>
    <definedName name="Text29" localSheetId="17">'A6 SÜV'!#REF!</definedName>
    <definedName name="Text29" localSheetId="1">'VN'!#REF!</definedName>
    <definedName name="Text32" localSheetId="17">'A6 SÜV'!#REF!</definedName>
    <definedName name="Text32" localSheetId="1">'VN'!#REF!</definedName>
  </definedNames>
  <calcPr fullCalcOnLoad="1"/>
</workbook>
</file>

<file path=xl/sharedStrings.xml><?xml version="1.0" encoding="utf-8"?>
<sst xmlns="http://schemas.openxmlformats.org/spreadsheetml/2006/main" count="631" uniqueCount="351">
  <si>
    <t>geschäftlichen Vertretung befugten Person(en)</t>
  </si>
  <si>
    <t>Nr.</t>
  </si>
  <si>
    <t>Landesjugendring Berlin e.V.</t>
  </si>
  <si>
    <t>Obentrautstr. 57</t>
  </si>
  <si>
    <t>10963 Berlin</t>
  </si>
  <si>
    <t>Angaben zum Träger</t>
  </si>
  <si>
    <t>Name</t>
  </si>
  <si>
    <t>E-Mail</t>
  </si>
  <si>
    <t>3.</t>
  </si>
  <si>
    <t>Empfänger</t>
  </si>
  <si>
    <t>Stempel des Trägers</t>
  </si>
  <si>
    <t>Telefon</t>
  </si>
  <si>
    <t>Fax</t>
  </si>
  <si>
    <t>Webseite</t>
  </si>
  <si>
    <t>Anschrift</t>
  </si>
  <si>
    <t>1.1</t>
  </si>
  <si>
    <t>1.2</t>
  </si>
  <si>
    <t>2.1</t>
  </si>
  <si>
    <t>2.2</t>
  </si>
  <si>
    <t>2.3</t>
  </si>
  <si>
    <t>Ort, Datum</t>
  </si>
  <si>
    <t>bitte Name(n) in Druckbuchstaben wiederholen</t>
  </si>
  <si>
    <t xml:space="preserve">bestimmungen zur Projektförderung (ANBest-P und BNBest), die Förderrichtlinien über die </t>
  </si>
  <si>
    <t>Bedingungen der Finanzierung der Jugendverbandsarbeit im Land Berlin sowie die</t>
  </si>
  <si>
    <t>Ausführungsvorschriften für Honorare im Geschäftsbereich der Kinder- und Jugendhilfe</t>
  </si>
  <si>
    <t>(AV Hon-KJH) beachten.</t>
  </si>
  <si>
    <t>Einnahmen</t>
  </si>
  <si>
    <t>1.</t>
  </si>
  <si>
    <t>2.</t>
  </si>
  <si>
    <t>3.1</t>
  </si>
  <si>
    <t>3.2</t>
  </si>
  <si>
    <t>Ausgaben</t>
  </si>
  <si>
    <t>Personalausgaben gesamt</t>
  </si>
  <si>
    <t>Sachausgaben gesamt</t>
  </si>
  <si>
    <t>3.3</t>
  </si>
  <si>
    <t>Ausgaben für Maßnahmen gesamt</t>
  </si>
  <si>
    <t>Summe Einnahmen</t>
  </si>
  <si>
    <t>Summe Ausgaben</t>
  </si>
  <si>
    <t>Teilnahmebeiträge</t>
  </si>
  <si>
    <t>Zuwendungen von Dritten</t>
  </si>
  <si>
    <t>Spenden</t>
  </si>
  <si>
    <t>Zuwendungen von behördlichen und nicht behördlichen Stellen</t>
  </si>
  <si>
    <t>in Euro</t>
  </si>
  <si>
    <t>Zuwendungen Dritter gesamt</t>
  </si>
  <si>
    <t>Personalausgaben</t>
  </si>
  <si>
    <t>festangestellte Kräfte</t>
  </si>
  <si>
    <t>Honorarkräfte/ Aushilfen</t>
  </si>
  <si>
    <t>Sachausgaben</t>
  </si>
  <si>
    <t>Verwaltungs- und Betriebsausgaben</t>
  </si>
  <si>
    <t>Beschaffungen (z.B. Geräte, Bücher etc.)</t>
  </si>
  <si>
    <t>Sonstiges (z.B. Reparaturen, Veranstaltungen etc.)</t>
  </si>
  <si>
    <t>Ausgaben für Maßnahmen</t>
  </si>
  <si>
    <t>Internationale Begegnungen</t>
  </si>
  <si>
    <t>Ferienmaßnahmen</t>
  </si>
  <si>
    <t>Kurse außerschulischer Bildung</t>
  </si>
  <si>
    <t>bitte aufschlüsseln: Art der Einnahme</t>
  </si>
  <si>
    <t>Betrag</t>
  </si>
  <si>
    <t>Vor- und Nachname</t>
  </si>
  <si>
    <t>bitte aufschlüsseln: Zuwendungsgeber</t>
  </si>
  <si>
    <t>rechtsverbindliche Unterschrift(en) der zur rechts-</t>
  </si>
  <si>
    <t>Erläuterungen</t>
  </si>
  <si>
    <t>bis</t>
  </si>
  <si>
    <t>von</t>
  </si>
  <si>
    <t>Leitfaden zu den Formularen zur Förderung der Jugendverbandsarbeit im Land Berlin</t>
  </si>
  <si>
    <t>im Land Berlin",</t>
  </si>
  <si>
    <t>(AV Hon-KJH).</t>
  </si>
  <si>
    <t xml:space="preserve">  -  die „Förderrichtlinie über die Bedingungen der Finanzierung der Jugendverbandsarbeit</t>
  </si>
  <si>
    <t xml:space="preserve">  -  die Ausführungsvorschriften zu § 44 Landeshaushaltsordnung (LHO),</t>
  </si>
  <si>
    <t xml:space="preserve">  -  die Allgemeinen Nebenbestimmungen für Zuwendungen zur Projektförderung (AnBest-P),</t>
  </si>
  <si>
    <t xml:space="preserve">  -  die besonderen Nebenbestimmungen für Zuwendungen (BNBest) und</t>
  </si>
  <si>
    <t xml:space="preserve">  -  die Ausführungsvorschriften für Honorare im Geschäftsbereich der Kinder- und Jugendhilfe</t>
  </si>
  <si>
    <t>rechtsverbindliche Unterschrift(en) der zur rechts-
geschäftlichen Vertretung befugten Person(en)</t>
  </si>
  <si>
    <t xml:space="preserve">Dieser Leitfaden ist eine Hilfestellung bei der Erstellung des Verwendungsnachweises im </t>
  </si>
  <si>
    <t>Rahmen der Jugendverbandsförderung. Grundlage für den Leitfaden sind:</t>
  </si>
  <si>
    <t xml:space="preserve">Diese sind selbstverständlich bei der Antragstellung sowie beim Verwendungsnachweis zu </t>
  </si>
  <si>
    <t xml:space="preserve">beachten. </t>
  </si>
  <si>
    <t xml:space="preserve">Der Leitfaden ersetzt nicht die genannten Bestimmungen, er gibt lediglich Antworten auf häufig </t>
  </si>
  <si>
    <t>gestellte Fragen im Zusammenhang mit der Förderung der Jugendverbände im Land Berlin.</t>
  </si>
  <si>
    <t>Verwendungsnachweis</t>
  </si>
  <si>
    <t xml:space="preserve">Der Verwendungsnachweis muss bis 28. Februar (Datum des Poststempels) des Jahres, das </t>
  </si>
  <si>
    <t xml:space="preserve">auf das Jahr, für das die Zuwendung gewährt wurde, folgt, beim Landesjugendring Berlin </t>
  </si>
  <si>
    <t xml:space="preserve">eingereicht werden. Sollte diese Frist nicht eingehalten werden können, ist vor dem 28. Februar </t>
  </si>
  <si>
    <t>ein begründeter schriftlicher Antrag auf Fristverlängerung zu stellen.</t>
  </si>
  <si>
    <t>Einige Hinweise zu Sachausgaben:</t>
  </si>
  <si>
    <t xml:space="preserve">  -  Belege sind nicht immer selbsterklärend, daher im Zweifel mit einem Vermerk am Beleg </t>
  </si>
  <si>
    <t xml:space="preserve">  -  Pauschale Aufwandsentschädigungen können nur gezahlt werden, wenn ansonsten ein </t>
  </si>
  <si>
    <t xml:space="preserve">Anspruch auf Erstattung bestimmter Kosten gegeben ist und die Abrechnung von </t>
  </si>
  <si>
    <t xml:space="preserve">Einzelbelegen als unzumutbar aufwendig anzusehen ist. Sowohl die Voraussetzungen </t>
  </si>
  <si>
    <t>als auch die Höhe der Aufwandsentschädigung muss begründet werden.</t>
  </si>
  <si>
    <t xml:space="preserve">Durchführung der Maßnahme dienen. Anschaffungen mit einem höheren Wert sollten als </t>
  </si>
  <si>
    <t xml:space="preserve">„Sachausgaben“ abgerechnet werden. </t>
  </si>
  <si>
    <t xml:space="preserve">Für jede Personalstelle, für die Landesförderung eingesetzt wird, sind die entsprechenden </t>
  </si>
  <si>
    <t>Angaben zu machen.</t>
  </si>
  <si>
    <t xml:space="preserve">Die Sachausgaben sind den drei Bereichen zuzuordnen. Die Aufstellung erfolgt innerhalb der </t>
  </si>
  <si>
    <t>Alle Anschaffungen mit einem Wert von mehr als 410,00 EUR müssen inventarisiert werden.</t>
  </si>
  <si>
    <t xml:space="preserve">Für alle Anschaffungen mit einem Wert von mehr als 410,00 EUR müssen für den Erstattungsfall </t>
  </si>
  <si>
    <t xml:space="preserve">dem Land Berlin die Rechte in einem Sicherungsübereignungsvertrag überlassen werden. </t>
  </si>
  <si>
    <t>hier aufgeführt werden.</t>
  </si>
  <si>
    <t>Maßnahmen</t>
  </si>
  <si>
    <t>Thema</t>
  </si>
  <si>
    <t>Ort</t>
  </si>
  <si>
    <t>Termin</t>
  </si>
  <si>
    <t>Die Richtigkeit der Angaben wird bestätigt:</t>
  </si>
  <si>
    <t>Kurse der außerschulischen Jugendbildung</t>
  </si>
  <si>
    <t>Beitrag zur Berufsgenossenschaft:</t>
  </si>
  <si>
    <t>Honorar</t>
  </si>
  <si>
    <t>Nr. des Belegs</t>
  </si>
  <si>
    <t>Tag der Zahlung</t>
  </si>
  <si>
    <t>Grund der Zahlung</t>
  </si>
  <si>
    <t>2.1 Verwaltungs- und Betriebsausgaben</t>
  </si>
  <si>
    <t>Summe</t>
  </si>
  <si>
    <t>Gesamt</t>
  </si>
  <si>
    <t>Beschafft am</t>
  </si>
  <si>
    <t>Fabrikations-Nr.</t>
  </si>
  <si>
    <t xml:space="preserve">Hierdurch wird dem Land Berlin, vertreten durch den Landesjugendring Berlin e.V., </t>
  </si>
  <si>
    <t xml:space="preserve">V E R W E N D U N G S N A C H W E I S </t>
  </si>
  <si>
    <t>Abschluss am:</t>
  </si>
  <si>
    <t>Summe der Einnahmen:</t>
  </si>
  <si>
    <t>Summe der Ausgaben:</t>
  </si>
  <si>
    <t>Differenz:</t>
  </si>
  <si>
    <t xml:space="preserve">gegebenenfalls Veröffentlichungen </t>
  </si>
  <si>
    <t>Bei der Erstellung des Verwendungsnachweises bitte die Allgemeinen und Besonderen Neben-</t>
  </si>
  <si>
    <t>Geschäftsz.: JF</t>
  </si>
  <si>
    <t xml:space="preserve">wurde und die Angaben mit den Büchern und gegebenenfalls den Belegen übereinstimmen. </t>
  </si>
  <si>
    <t>Belege werden auf Anforderung nachgereicht.</t>
  </si>
  <si>
    <t>den Sachbericht Jugendverbandsarbeit. Dieser ist Bestandteil des Verwendungs-</t>
  </si>
  <si>
    <t xml:space="preserve">nachweises und muss von der zur rechtsgeschäftlichen Vertretung befugten </t>
  </si>
  <si>
    <t>Person unterschrieben werden.</t>
  </si>
  <si>
    <t>lfd. Nr.</t>
  </si>
  <si>
    <t>m</t>
  </si>
  <si>
    <t>w</t>
  </si>
  <si>
    <t>aA</t>
  </si>
  <si>
    <t>Geschlecht</t>
  </si>
  <si>
    <t>S</t>
  </si>
  <si>
    <t>Anzahl Teilnehmende</t>
  </si>
  <si>
    <t>Maßnahmekosten</t>
  </si>
  <si>
    <t>davon eingesetzte</t>
  </si>
  <si>
    <t>DM in €</t>
  </si>
  <si>
    <t>LM in €</t>
  </si>
  <si>
    <t>Zuwendungsempfänger:</t>
  </si>
  <si>
    <t>Ort (Land)</t>
  </si>
  <si>
    <t>(DM=100%)</t>
  </si>
  <si>
    <t>AGA zur zusätzlichen Altersvers.</t>
  </si>
  <si>
    <t>Umlage
U1</t>
  </si>
  <si>
    <t>Umlage
U2</t>
  </si>
  <si>
    <t>Insolvenz-geld-umlage</t>
  </si>
  <si>
    <t>Beschäftigungs-zeitraum</t>
  </si>
  <si>
    <r>
      <t xml:space="preserve">AGA - SV 
</t>
    </r>
    <r>
      <rPr>
        <sz val="11"/>
        <color indexed="8"/>
        <rFont val="Arial"/>
        <family val="2"/>
      </rPr>
      <t>(AV, KV, RV, PV)</t>
    </r>
  </si>
  <si>
    <t>Brutto inkl. Jahressonder-zahlung</t>
  </si>
  <si>
    <t>Internationale Begegnungen (LM)</t>
  </si>
  <si>
    <t>sozialpädagogische Ferien- und Freizeitmaßnahmen</t>
  </si>
  <si>
    <t>Landesmittelgeförderte Maßnahmen</t>
  </si>
  <si>
    <t>Internationale Begegnungen (DM)</t>
  </si>
  <si>
    <t>Drittmittelgeförderte Maßnahmen</t>
  </si>
  <si>
    <t>Anzahl der Maß-nahmen</t>
  </si>
  <si>
    <t>männlich</t>
  </si>
  <si>
    <t>weiblich</t>
  </si>
  <si>
    <t>TNT gesamt</t>
  </si>
  <si>
    <t>Drittmittel-geber</t>
  </si>
  <si>
    <t>Maßnahme-kosten Gesamt</t>
  </si>
  <si>
    <t>and. Ang.</t>
  </si>
  <si>
    <t>G e s c h l e c h t</t>
  </si>
  <si>
    <t>Zusammenfassung der Jahresübersichten für Kurse, IBs und Ferienmaßnahmen</t>
  </si>
  <si>
    <t>eingesetzte Landesmittel</t>
  </si>
  <si>
    <t>Verhältnis LM zu DM</t>
  </si>
  <si>
    <t>Anzahl der Teilnehmer_innen</t>
  </si>
  <si>
    <r>
      <t xml:space="preserve">S </t>
    </r>
    <r>
      <rPr>
        <b/>
        <sz val="10"/>
        <color indexed="8"/>
        <rFont val="Arial"/>
        <family val="2"/>
      </rPr>
      <t>TN</t>
    </r>
  </si>
  <si>
    <t>Buchungsstelle (FiBu) / Konto</t>
  </si>
  <si>
    <t>2.2 Beschaffungen (z.B. Geräte, Bücher etc.)</t>
  </si>
  <si>
    <t>2.3 Sonstiges (z.B. Reparaturen, Veranstaltungen etc.)</t>
  </si>
  <si>
    <t>Sachausgaben Gesamt</t>
  </si>
  <si>
    <t>Summe Verw.u.Betriebsausg.</t>
  </si>
  <si>
    <t>Summe Beschaffungen</t>
  </si>
  <si>
    <t>Summe Sonstiges</t>
  </si>
  <si>
    <t>Bezeichnung des Gegenstands</t>
  </si>
  <si>
    <t>Wert</t>
  </si>
  <si>
    <t>Standort des Gegenstands</t>
  </si>
  <si>
    <r>
      <t xml:space="preserve">Inventarverzeichnis im Anschluss an das vorherige Haushaltsjahr </t>
    </r>
    <r>
      <rPr>
        <sz val="12"/>
        <color indexed="8"/>
        <rFont val="Arial"/>
        <family val="2"/>
      </rPr>
      <t>(gem. Nr. 4 ANBest-P)</t>
    </r>
    <r>
      <rPr>
        <b/>
        <sz val="12"/>
        <color indexed="8"/>
        <rFont val="Arial"/>
        <family val="2"/>
      </rPr>
      <t xml:space="preserve"> ab</t>
    </r>
  </si>
  <si>
    <t>lfd. Nr. ist jahresübergreifend fortzuführen</t>
  </si>
  <si>
    <t>Zuwendungsempfänger</t>
  </si>
  <si>
    <r>
      <t xml:space="preserve">Sicherungsübereignungsvertrag   </t>
    </r>
    <r>
      <rPr>
        <sz val="10"/>
        <color indexed="8"/>
        <rFont val="Arial"/>
        <family val="2"/>
      </rPr>
      <t>- bitte 2x ausfüllen -</t>
    </r>
  </si>
  <si>
    <t>Obentrautstr. 57, 10963 Berlin, unter Bezugnahme auf o.g. Zuwendungsbescheid und Nr. 2.2</t>
  </si>
  <si>
    <t xml:space="preserve">der Besonderen Nebenbestimmungen (BNBest), das Sicherungseigentum an folgenden </t>
  </si>
  <si>
    <t>Gegenständen übertragen:</t>
  </si>
  <si>
    <t>Anz.</t>
  </si>
  <si>
    <t>Maßnahme-kosten gesamt</t>
  </si>
  <si>
    <t>Summen werden aus den jeweiligen Tabellenblättern übernommen.</t>
  </si>
  <si>
    <t>Alle Angaben sind entsprechend dem letztgültigen verbindlichen Finanzierungsplan zu machen.</t>
  </si>
  <si>
    <t>Die Angaben bei Personal-, Sach- und Maßnahmenausgaben müssen den Angaben in den</t>
  </si>
  <si>
    <t>entsprechenden Anlagen entsprechen.</t>
  </si>
  <si>
    <t>erklären, warum die Ausgabe notwendig war.</t>
  </si>
  <si>
    <t xml:space="preserve">  -  Geschenke für Ehrenamtliche sind nicht zuwendungsfähig. (Alternativ: Ehrenamtspauschale)</t>
  </si>
  <si>
    <t xml:space="preserve">  -  Für Fahrt- und Reisekosten bitte Punkt 5 der BNBest beachten.</t>
  </si>
  <si>
    <t>Tabellenblatt „VN“ (Verwendungsnachweis)</t>
  </si>
  <si>
    <t>drei Bereiche nach Datum.</t>
  </si>
  <si>
    <t xml:space="preserve">Daher müssen alle Anschaffungen, die im Inventarverzeichnis (Anlage 5) aufgeführt sind, auch </t>
  </si>
  <si>
    <t>Mitglieder/erreichte Kinder und Jugendliche:</t>
  </si>
  <si>
    <r>
      <t xml:space="preserve">Gemeint sind hier </t>
    </r>
    <r>
      <rPr>
        <u val="single"/>
        <sz val="11"/>
        <color indexed="8"/>
        <rFont val="Arial"/>
        <family val="2"/>
      </rPr>
      <t>entweder</t>
    </r>
    <r>
      <rPr>
        <sz val="11"/>
        <color indexed="8"/>
        <rFont val="Arial"/>
        <family val="2"/>
      </rPr>
      <t xml:space="preserve"> Mitglieder </t>
    </r>
    <r>
      <rPr>
        <u val="single"/>
        <sz val="11"/>
        <color indexed="8"/>
        <rFont val="Arial"/>
        <family val="2"/>
      </rPr>
      <t>oder</t>
    </r>
    <r>
      <rPr>
        <sz val="11"/>
        <color indexed="8"/>
        <rFont val="Arial"/>
        <family val="2"/>
      </rPr>
      <t xml:space="preserve"> erreichte Kinder und Jugendliche, je nach </t>
    </r>
  </si>
  <si>
    <t>dem, welche Zahl höher ist.</t>
  </si>
  <si>
    <t xml:space="preserve">Mit Mitgliedern/erreichten Kindern und Jugendlichen sind ALLE Kinder und Jugendliche </t>
  </si>
  <si>
    <t xml:space="preserve">gemeint, die Sie in Ihrem Verband erreichen, nicht nur die, die an vom Land geförderten </t>
  </si>
  <si>
    <t xml:space="preserve">Maßnahmen teilnehmen. Die Zahl der Mitglieder/erreichte Kinder und Jugendliche </t>
  </si>
  <si>
    <t xml:space="preserve">dürfte also in der Regel die Zahl der an Maßnahmen teilnehmenden Kinder und </t>
  </si>
  <si>
    <t>Jugendlichen aus Ihrem Verwendungsnachweis deutlich übersteigen.</t>
  </si>
  <si>
    <t xml:space="preserve">Zu 1. - </t>
  </si>
  <si>
    <t>Ehrenamtlich Engagierte:</t>
  </si>
  <si>
    <t xml:space="preserve">Mit ehrenamtlich Engagierten sind in diesem Zusammenhang alle ehrenamtlich und </t>
  </si>
  <si>
    <t xml:space="preserve">freiwillig Engagierten gemeint, also nicht nur Juleica-Inhaber_innen und Vorstände, </t>
  </si>
  <si>
    <t xml:space="preserve">sondern alle Ehrenamtlichen, die in Ihrem Verband und seinen Untergliederungen auch </t>
  </si>
  <si>
    <t>punktuell Verantwortung übernehmen.</t>
  </si>
  <si>
    <t>Eigenmittel</t>
  </si>
  <si>
    <t xml:space="preserve">Personalkosten Gesamt: </t>
  </si>
  <si>
    <t>Grund der Aussonderung</t>
  </si>
  <si>
    <t>Bemerkungen</t>
  </si>
  <si>
    <t>Zuwendungsbescheid vom: ____________________</t>
  </si>
  <si>
    <t>Geschäftsz.: JF _____</t>
  </si>
  <si>
    <t>Im Auftrag</t>
  </si>
  <si>
    <t xml:space="preserve">Berlin, </t>
  </si>
  <si>
    <t>Ausgeson-dert am</t>
  </si>
  <si>
    <t>LM = Landesmittel, DM = Drittmittel</t>
  </si>
  <si>
    <t>für das Projekt Jugendverbandsarbeit</t>
  </si>
  <si>
    <r>
      <t xml:space="preserve">sowie für das Projekt </t>
    </r>
    <r>
      <rPr>
        <b/>
        <sz val="11"/>
        <color indexed="8"/>
        <rFont val="Arial"/>
        <family val="2"/>
      </rPr>
      <t>Kooperation zwischen Jugendverbänden und Schulen</t>
    </r>
  </si>
  <si>
    <t>Zuwendung des Landes Berlin/ SenBJF, weitergeleitet durch den Landesjugendring Berlin</t>
  </si>
  <si>
    <t>Jugendverbandsförderung</t>
  </si>
  <si>
    <t>Sonderförderung zur Kooperation mit Schulen</t>
  </si>
  <si>
    <t>Zuwendung SenBJF / LJR gesamt</t>
  </si>
  <si>
    <t>4.</t>
  </si>
  <si>
    <t>4.1</t>
  </si>
  <si>
    <t>4.2</t>
  </si>
  <si>
    <t>Sachausgaben (Betriebsausgaben, Beschaffungen etc.)</t>
  </si>
  <si>
    <t>4.3</t>
  </si>
  <si>
    <t>4.4</t>
  </si>
  <si>
    <t>Ausgaben für Kooperation mit Schulen gesamt</t>
  </si>
  <si>
    <t>1) Aufstellung Personalausgaben</t>
  </si>
  <si>
    <t>2) Aufstellung Sachausgaben</t>
  </si>
  <si>
    <t xml:space="preserve">3) Maßnahmenstatistik </t>
  </si>
  <si>
    <t>3.1) Jahresübersicht Kurse</t>
  </si>
  <si>
    <t>3.2) Jahresübersicht Ferienmaßnahmen</t>
  </si>
  <si>
    <t xml:space="preserve">3.3.1) Jahresübersicht IB (landesmittelgefördert) </t>
  </si>
  <si>
    <t>3.3.2) Jahresübersicht IB (drittmittelgefördert)</t>
  </si>
  <si>
    <t>4.1) Sondermittel: Ausgaben für Honorarkräfte</t>
  </si>
  <si>
    <t>4.3) Sondermittel: Kurse in Kooperation mit Schulen</t>
  </si>
  <si>
    <t>1.1 festangestellte Kräfte</t>
  </si>
  <si>
    <t>1.2 Honorarkräfte/ Aushilfen</t>
  </si>
  <si>
    <t>5) Inventarverzeichnis</t>
  </si>
  <si>
    <t>Sachausgaben Koop. Gesamt</t>
  </si>
  <si>
    <t>Zusammenfassung der Jahresübersichten für Kurse und Ferienmaßnahmen in Kooperation mit Schulen</t>
  </si>
  <si>
    <t>S) Sachbericht</t>
  </si>
  <si>
    <t>4) Sondermittel: Ausgaben- und Maßnahmenstatistik</t>
  </si>
  <si>
    <t>Zuwendung des Landes Berlin/ SenBJF</t>
  </si>
  <si>
    <t>Oben stehendes Dokument beinhaltet die Anlage S zum Verwendungsnachweis,</t>
  </si>
  <si>
    <t>sonstige Einnahmen</t>
  </si>
  <si>
    <t>Tabellenblatt „Sachbericht“ (Anlage S)</t>
  </si>
  <si>
    <t>4.2) Sondermittel: Sachausgaben für Schulkoop.</t>
  </si>
  <si>
    <t>4.4) Sondermittel: Ferienmaßn. in Koop. mit Schulen</t>
  </si>
  <si>
    <t>6) Sicherungsübereignungsvertrag (bitte 2x ausfüllen)</t>
  </si>
  <si>
    <t xml:space="preserve">Beim Zuwendungsempfänger verbleiben </t>
  </si>
  <si>
    <t xml:space="preserve">Sachbericht (Formular), TN-Liste und </t>
  </si>
  <si>
    <t>Programmablauf pro Kurs</t>
  </si>
  <si>
    <t>TN-Liste und Tagesplan pro Ferien-</t>
  </si>
  <si>
    <t>maßnahme</t>
  </si>
  <si>
    <t xml:space="preserve">Wir bestätigen, dass die Ausgaben notwendig waren, dass wirtschaftlich und sparsam verfahren </t>
  </si>
  <si>
    <t>Summen werden aus Tabellenblatt "A1 PK" (Personalkosten) übertragen</t>
  </si>
  <si>
    <t>Summen werden aus Tabellenblatt "A2 SK" (Sachkosten) übertragen</t>
  </si>
  <si>
    <t>Summen werden aus Tabellenblatt "A3 Maßn." (Maßnahmenstatistik) übertragen</t>
  </si>
  <si>
    <t>Summen werden aus Tabellenblatt "A4 Koop." (Sondermittel Schulkoop.) übertragen</t>
  </si>
  <si>
    <t>Tätigkeitsbezeichnung</t>
  </si>
  <si>
    <t>Dem Verwendungsnachweis liegen folgende Anlagen bei:</t>
  </si>
  <si>
    <t xml:space="preserve">a) Einzelverwendungsnachweis mit </t>
  </si>
  <si>
    <t xml:space="preserve">b) Einzelverwendungsnachweis mit </t>
  </si>
  <si>
    <t xml:space="preserve">c) Einzelverwendungsnachweis mit </t>
  </si>
  <si>
    <t>d) Alle Belege</t>
  </si>
  <si>
    <t>zur evtl. Einsicht durch die Prüfstelle:</t>
  </si>
  <si>
    <t xml:space="preserve">Übersicht aller Einnahmen und Ausgaben für die o.g., aus </t>
  </si>
  <si>
    <t>Zuwendungsmitteln geförderten Projekte im Haushaltsjahr:</t>
  </si>
  <si>
    <t>Programmablauf pro Internationaler</t>
  </si>
  <si>
    <t>Begegnung</t>
  </si>
  <si>
    <t>Abrechnung gemäß eingereichtem Finanzierungsplan vom:</t>
  </si>
  <si>
    <t xml:space="preserve">(wurden mehrere Finanzierungspläne von der Bewilligungsstelle als verbindlich erklärt, bitte nur den </t>
  </si>
  <si>
    <t>letztgültigen angeben, Abweichungen des VN zum letztgültigen Fin.plan müssen begründet werden)</t>
  </si>
  <si>
    <t>das Einfügen und Löschen von Zeilen ist möglich</t>
  </si>
  <si>
    <t>Verwendungsnachweis zum Bewilligungsbescheid des Landesjugendring Berlin e.V. vom:</t>
  </si>
  <si>
    <t>Einnahmen gesamt</t>
  </si>
  <si>
    <r>
      <t xml:space="preserve">Ausgaben für Kooperation mit Schulen </t>
    </r>
    <r>
      <rPr>
        <sz val="10"/>
        <color indexed="8"/>
        <rFont val="Arial"/>
        <family val="2"/>
      </rPr>
      <t>(sofern im Rahmen der Sonderförderung beantragt)</t>
    </r>
  </si>
  <si>
    <t>Anlage 1 zum Verwendungsnachweis vom ____________</t>
  </si>
  <si>
    <t>Anlage 2 zum Verwendungsnachweis vom ____________</t>
  </si>
  <si>
    <t>Anlage 3 zum Verw.nachweis vom ____________</t>
  </si>
  <si>
    <t>Anlage 3.1 zum Verwendungsnachweis vom ____________</t>
  </si>
  <si>
    <t>Anlage 3.2 zum Verwendungsnachweis vom ____________</t>
  </si>
  <si>
    <t>Anlage 3.3.1 zum Verwendungsnachweis vom ____________</t>
  </si>
  <si>
    <t>Anlage 3.3.2 zum Verwendungsnachweis vom ____________</t>
  </si>
  <si>
    <t>Anlage 4 zum Verw.nachweis vom ____________</t>
  </si>
  <si>
    <t>Anlage 4.1 zum Verwendungsnachweis vom ____________</t>
  </si>
  <si>
    <t>Anlage 4.2 zum Verwendungsnachweis vom ____________</t>
  </si>
  <si>
    <t>Anlage 4.3 zum Verwendungsnachweis vom ____________</t>
  </si>
  <si>
    <t>Anlage 4.4 zum Verwendungsnachweis vom ____________</t>
  </si>
  <si>
    <t>Anlage 5 zum Verwendungsnachweis vom ____________</t>
  </si>
  <si>
    <t>Anlage 6 zum Verwendungsnachweis vom ____________</t>
  </si>
  <si>
    <t>Stand: 10/2018</t>
  </si>
  <si>
    <t>Einnahmen und Ausgaben sollten ausgeglichen sein. Eine Differenz muss begründet werden.</t>
  </si>
  <si>
    <t>Tabellenblatt „A1 PK“ (Anlage 1: Personalkosten)</t>
  </si>
  <si>
    <t>Tabellenblatt „A2 SK“ (Anlage 2: Sachkosten)</t>
  </si>
  <si>
    <t>Tabellenblatt „A5 Inventar“ (Anlage 5: Inventarverzeichnis)</t>
  </si>
  <si>
    <t>Tabellenblatt "A6 SÜV" (Anlage 6: Sicherungsübereignungsvertrag)</t>
  </si>
  <si>
    <t xml:space="preserve">Für Leistungen bis zu einem voraussichtlichen Auftragswert von 500,- € ohne Umsatzsteuer </t>
  </si>
  <si>
    <t xml:space="preserve">kann der Direktkauf genutzt werden. Hiernach können Leistungen unter Berücksichtigung der </t>
  </si>
  <si>
    <t xml:space="preserve">Haushaltsgrundsätze der Wirtschaftlichkeit und Sparsamkeit ohne ein Vergabeverfahren </t>
  </si>
  <si>
    <t>angeschafft werden (vgl. § 3 Abs. 6 VOL/A).</t>
  </si>
  <si>
    <t>Anschaffungen für Maßnahmen sollten in der Regel keinen höheren Wert als 50,- € haben, da</t>
  </si>
  <si>
    <t xml:space="preserve">über die Maßnahmenförderungen Ausgaben gefördert werden sollen, die nur unmittelbar der </t>
  </si>
  <si>
    <t>Wahlrecht zur Anzeige drittmittelgeförderter IBs siehe Jahresübersicht A3.3.2: IB (DM)</t>
  </si>
  <si>
    <t>Im VN besteht ein Wahlrecht, die drittmittelgeförderten IBs anzuzeigen, da diese lediglich der</t>
  </si>
  <si>
    <t xml:space="preserve">   Erhebung von TNT lt. Förderrichtlinie dienen. Bei der Wahl (Aufnahme in den VN oder Weg-</t>
  </si>
  <si>
    <t xml:space="preserve">   lassen) bitte unbedingt sowohl die Einnahmen- als auch die Ausgabenseite berücksichtigen.</t>
  </si>
  <si>
    <t xml:space="preserve">   Sachberichte verbleiben zur möglichen Prüfung beim Zuwendungsempfänger.</t>
  </si>
  <si>
    <t>Die Einzelverwendungsnachweise (EVN) inkl. Belege, Ablaufpläne, TN-Listen und</t>
  </si>
  <si>
    <t xml:space="preserve">   TN-Listen verbleiben zur möglichen Prüfung beim Zuwendungsempfänger.</t>
  </si>
  <si>
    <t xml:space="preserve">Die Einzelverwendungsnachweise (EVN) inkl. Belege, Ablaufpläne und </t>
  </si>
  <si>
    <t xml:space="preserve">Die Einzelverwendungsnachweise (EVN) inkl. Belege, Ablaufpläne, TN-Listen und </t>
  </si>
  <si>
    <t xml:space="preserve">   bleiben in Kopie zur möglichen Prüfung beim Zuwendungsempfänger.</t>
  </si>
  <si>
    <t>Die Verwendungsnachweise inkl. TN-Listen und Sachberichte ver-</t>
  </si>
  <si>
    <t>bitte nur ausgefüllte Anlagen dem VN beifügen</t>
  </si>
  <si>
    <t>(fallen keine Werte an, z.B. bei einzelnen Maßnahmebereichen, ist die Anlage nicht notwendig)</t>
  </si>
  <si>
    <t xml:space="preserve">   Die Höhe der eingesetzten Landesmittel muss mindestens 75% der eingeworbenen </t>
  </si>
  <si>
    <t xml:space="preserve">   Drittmittel betragen zur Anrechnung der TNT für die Fördertabelle. (Drittmittel = 100%)</t>
  </si>
  <si>
    <t>hier wird das Haushaltsjahr angegeben, in dem die lfd. Nr. 1 vergeben wurde</t>
  </si>
  <si>
    <t>(= Jahr der ersten Anschaffung aus Landesmitteln)</t>
  </si>
  <si>
    <r>
      <t xml:space="preserve">sowie für die </t>
    </r>
    <r>
      <rPr>
        <b/>
        <sz val="11"/>
        <color indexed="8"/>
        <rFont val="Arial"/>
        <family val="2"/>
      </rPr>
      <t>Tarifanpassung an den TV-L, Tarifstand 2020</t>
    </r>
  </si>
  <si>
    <t>bitte wenn möglich mit einreichen:</t>
  </si>
  <si>
    <t>Abfrage zur Bezirksförderung</t>
  </si>
  <si>
    <t>1.3</t>
  </si>
  <si>
    <t>Mittel zur Tarifanpassung an den TV-L, Tarifstand 01.01.2020</t>
  </si>
  <si>
    <t>Berlin Mitte</t>
  </si>
  <si>
    <t>Berlin Friedrichshain-Kreuzberg</t>
  </si>
  <si>
    <t>Berlin Pankow</t>
  </si>
  <si>
    <t>Berlin Charlottenburg-Wilmersdorf</t>
  </si>
  <si>
    <t>Berlin Spandau</t>
  </si>
  <si>
    <t>Berlin Steglitz-Zehlendorf</t>
  </si>
  <si>
    <t>Berlin Tempelhof-Schöneberg</t>
  </si>
  <si>
    <t>Berlin Neukölln</t>
  </si>
  <si>
    <t>Berlin Treptow-Köpenick</t>
  </si>
  <si>
    <t>Berlin Marzahn-Hellersdorf</t>
  </si>
  <si>
    <t>Berlin Lichtenberg</t>
  </si>
  <si>
    <t>Berlin Reinickendorf</t>
  </si>
  <si>
    <t>Anzahl Maßnahmen</t>
  </si>
  <si>
    <t>Anzahl TNT</t>
  </si>
  <si>
    <t>Anlage Abfrage zur Bezirksförderung 2020</t>
  </si>
  <si>
    <t>Bezirksförderung von</t>
  </si>
  <si>
    <r>
      <rPr>
        <b/>
        <sz val="11"/>
        <color indexed="8"/>
        <rFont val="Arial"/>
        <family val="2"/>
      </rPr>
      <t xml:space="preserve">Summe </t>
    </r>
    <r>
      <rPr>
        <b/>
        <sz val="11"/>
        <color indexed="8"/>
        <rFont val="Symbol"/>
        <family val="1"/>
      </rPr>
      <t>S</t>
    </r>
  </si>
  <si>
    <t>Abfrage zur Bezirksförderung für Ferienmaßnahmen 2020</t>
  </si>
  <si>
    <t>Im Jahr 2020 wurde durch das Jugendförder- und Beteiligungsgesetz die Möglichkeit, von bezirklichen Jugendämtern einen Förderung von Ferienmaßnahmen zu erhalten, erheblich ausgeweitet. Um einzuschätzen, inwieweit dies Auswirkungen auf die Finanzierung von Ferienmaßnahmen der Jugendverbände hat, bitten wir euch um eine Angabe, ob ihr entsprechende Ferienmaßnahmen mit bezirklicher Förderung durchgeführt habt.
Die Angabe ist freiwillig und hat keine Auswirkungen auf die Landesförderung, erleichtert allerdings die Einschätzung, inwieweit die Bezirksförderung Einfluss auf die bisherige Maßnahmenförderung nimmt und ob eine Berücksichtigung im Fördermodell zukünftig notwendig ist. Liegen keine genauen Daten vor reicht eine Schätzung aus.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</si>
</sst>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00\ &quot;€&quot;"/>
    <numFmt numFmtId="166" formatCode="#,##0.00\ &quot;€&quot;\ \ "/>
    <numFmt numFmtId="167" formatCode="#,##0\ \ "/>
    <numFmt numFmtId="168" formatCode="#,##0.00\ \ "/>
    <numFmt numFmtId="169" formatCode="0.00\ \ "/>
    <numFmt numFmtId="170" formatCode="0.0\ "/>
    <numFmt numFmtId="171" formatCode="[$-407]dddd\,\ d\.\ mmmm\ yyyy"/>
    <numFmt numFmtId="172" formatCode="#,##0\ &quot;€&quot;"/>
    <numFmt numFmtId="173" formatCode="#,##0.00\ &quot;€&quot;"/>
    <numFmt numFmtId="174" formatCode="&quot;Ja&quot;;&quot;Ja&quot;;&quot;Nein&quot;"/>
    <numFmt numFmtId="175" formatCode="&quot;Wahr&quot;;&quot;Wahr&quot;;&quot;Falsch&quot;"/>
    <numFmt numFmtId="176" formatCode="&quot;Ein&quot;;&quot;Ein&quot;;&quot;Aus&quot;"/>
    <numFmt numFmtId="177" formatCode="[$€-2]\ #,##0.00_);[Red]\([$€-2]\ #,##0.00\)"/>
    <numFmt numFmtId="178" formatCode="\ \ #,##0.00\ &quot;€&quot;\ \ "/>
    <numFmt numFmtId="179" formatCode="#,##0.00\ &quot;€&quot;\ "/>
    <numFmt numFmtId="180" formatCode="0\ "/>
    <numFmt numFmtId="181" formatCode="#,##0.00\ _€"/>
    <numFmt numFmtId="182" formatCode="[$-F800]dddd\,\ mmmm\ dd\,\ yyyy"/>
    <numFmt numFmtId="183" formatCode="#,##0.0"/>
    <numFmt numFmtId="184" formatCode="0.000"/>
    <numFmt numFmtId="185" formatCode="0.0"/>
  </numFmts>
  <fonts count="76">
    <font>
      <sz val="11"/>
      <color theme="1"/>
      <name val="Calibri"/>
      <family val="2"/>
    </font>
    <font>
      <sz val="11"/>
      <color indexed="8"/>
      <name val="Calibri"/>
      <family val="2"/>
    </font>
    <font>
      <sz val="11"/>
      <color indexed="8"/>
      <name val="Arial"/>
      <family val="2"/>
    </font>
    <font>
      <u val="single"/>
      <sz val="11"/>
      <color indexed="8"/>
      <name val="Arial"/>
      <family val="2"/>
    </font>
    <font>
      <sz val="10"/>
      <name val="Arial"/>
      <family val="2"/>
    </font>
    <font>
      <b/>
      <sz val="10"/>
      <color indexed="8"/>
      <name val="Arial"/>
      <family val="2"/>
    </font>
    <font>
      <b/>
      <sz val="12"/>
      <color indexed="8"/>
      <name val="Arial"/>
      <family val="2"/>
    </font>
    <font>
      <sz val="10"/>
      <color indexed="8"/>
      <name val="Arial"/>
      <family val="2"/>
    </font>
    <font>
      <sz val="12"/>
      <color indexed="8"/>
      <name val="Arial"/>
      <family val="2"/>
    </font>
    <font>
      <b/>
      <sz val="11"/>
      <color indexed="8"/>
      <name val="Arial"/>
      <family val="2"/>
    </font>
    <font>
      <b/>
      <sz val="11"/>
      <color indexed="8"/>
      <name val="Symbol"/>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30"/>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9"/>
      <color indexed="8"/>
      <name val="Arial"/>
      <family val="2"/>
    </font>
    <font>
      <b/>
      <sz val="14"/>
      <color indexed="8"/>
      <name val="Arial"/>
      <family val="2"/>
    </font>
    <font>
      <b/>
      <u val="single"/>
      <sz val="11"/>
      <color indexed="8"/>
      <name val="Arial"/>
      <family val="2"/>
    </font>
    <font>
      <i/>
      <sz val="10"/>
      <color indexed="8"/>
      <name val="Arial"/>
      <family val="2"/>
    </font>
    <font>
      <b/>
      <sz val="11"/>
      <color indexed="55"/>
      <name val="Arial"/>
      <family val="2"/>
    </font>
    <font>
      <sz val="11"/>
      <color indexed="55"/>
      <name val="Arial"/>
      <family val="2"/>
    </font>
    <font>
      <u val="single"/>
      <sz val="10"/>
      <color indexed="8"/>
      <name val="Arial"/>
      <family val="2"/>
    </font>
    <font>
      <b/>
      <sz val="10"/>
      <color indexed="8"/>
      <name val="Symbol"/>
      <family val="1"/>
    </font>
    <font>
      <i/>
      <sz val="10"/>
      <color indexed="55"/>
      <name val="Arial"/>
      <family val="2"/>
    </font>
    <font>
      <sz val="9"/>
      <color indexed="55"/>
      <name val="Arial"/>
      <family val="2"/>
    </font>
    <font>
      <i/>
      <sz val="11"/>
      <color indexed="8"/>
      <name val="Arial"/>
      <family val="2"/>
    </font>
    <font>
      <b/>
      <sz val="16"/>
      <color indexed="8"/>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b/>
      <sz val="11"/>
      <color theme="1"/>
      <name val="Arial"/>
      <family val="2"/>
    </font>
    <font>
      <sz val="9"/>
      <color theme="1"/>
      <name val="Arial"/>
      <family val="2"/>
    </font>
    <font>
      <b/>
      <sz val="12"/>
      <color theme="1"/>
      <name val="Arial"/>
      <family val="2"/>
    </font>
    <font>
      <b/>
      <sz val="14"/>
      <color theme="1"/>
      <name val="Arial"/>
      <family val="2"/>
    </font>
    <font>
      <b/>
      <u val="single"/>
      <sz val="11"/>
      <color theme="1"/>
      <name val="Arial"/>
      <family val="2"/>
    </font>
    <font>
      <u val="single"/>
      <sz val="11"/>
      <color theme="1"/>
      <name val="Arial"/>
      <family val="2"/>
    </font>
    <font>
      <i/>
      <sz val="10"/>
      <color theme="1"/>
      <name val="Arial"/>
      <family val="2"/>
    </font>
    <font>
      <sz val="10"/>
      <color theme="1"/>
      <name val="Arial"/>
      <family val="2"/>
    </font>
    <font>
      <b/>
      <sz val="11"/>
      <color rgb="FF969696"/>
      <name val="Arial"/>
      <family val="2"/>
    </font>
    <font>
      <sz val="11"/>
      <color rgb="FF969696"/>
      <name val="Arial"/>
      <family val="2"/>
    </font>
    <font>
      <u val="single"/>
      <sz val="10"/>
      <color theme="1"/>
      <name val="Arial"/>
      <family val="2"/>
    </font>
    <font>
      <b/>
      <sz val="10"/>
      <color theme="1"/>
      <name val="Arial"/>
      <family val="2"/>
    </font>
    <font>
      <b/>
      <sz val="10"/>
      <color theme="1"/>
      <name val="Symbol"/>
      <family val="1"/>
    </font>
    <font>
      <b/>
      <sz val="11"/>
      <color theme="1"/>
      <name val="Symbol"/>
      <family val="1"/>
    </font>
    <font>
      <i/>
      <sz val="10"/>
      <color rgb="FF969696"/>
      <name val="Arial"/>
      <family val="2"/>
    </font>
    <font>
      <sz val="9"/>
      <color rgb="FF969696"/>
      <name val="Arial"/>
      <family val="2"/>
    </font>
    <font>
      <i/>
      <sz val="11"/>
      <color theme="1"/>
      <name val="Arial"/>
      <family val="2"/>
    </font>
    <font>
      <b/>
      <sz val="1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C00"/>
        <bgColor indexed="64"/>
      </patternFill>
    </fill>
  </fills>
  <borders count="8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style="hair"/>
      <bottom/>
    </border>
    <border>
      <left/>
      <right style="hair"/>
      <top/>
      <bottom/>
    </border>
    <border>
      <left/>
      <right/>
      <top/>
      <bottom style="thin"/>
    </border>
    <border>
      <left/>
      <right/>
      <top style="thin"/>
      <bottom style="hair"/>
    </border>
    <border>
      <left/>
      <right style="thin"/>
      <top style="thin"/>
      <bottom style="hair"/>
    </border>
    <border>
      <left style="thin"/>
      <right/>
      <top style="hair"/>
      <bottom style="thin"/>
    </border>
    <border>
      <left/>
      <right/>
      <top style="hair"/>
      <bottom style="thin"/>
    </border>
    <border>
      <left/>
      <right style="hair"/>
      <top style="hair"/>
      <bottom style="thin"/>
    </border>
    <border>
      <left style="thin"/>
      <right/>
      <top style="thin"/>
      <bottom style="double"/>
    </border>
    <border>
      <left/>
      <right/>
      <top style="thin"/>
      <bottom style="double"/>
    </border>
    <border>
      <left style="thin"/>
      <right style="hair"/>
      <top/>
      <bottom/>
    </border>
    <border>
      <left style="thin"/>
      <right style="hair"/>
      <top/>
      <bottom style="hair"/>
    </border>
    <border>
      <left style="thin"/>
      <right style="hair"/>
      <top style="hair"/>
      <bottom/>
    </border>
    <border>
      <left style="thin"/>
      <right style="hair"/>
      <top style="thin"/>
      <bottom style="hair"/>
    </border>
    <border>
      <left style="thin"/>
      <right style="hair"/>
      <top style="hair"/>
      <bottom style="hair"/>
    </border>
    <border>
      <left/>
      <right/>
      <top style="thin"/>
      <bottom/>
    </border>
    <border>
      <left/>
      <right style="thin"/>
      <top/>
      <bottom style="thin"/>
    </border>
    <border>
      <left style="thin"/>
      <right/>
      <top/>
      <bottom style="thin"/>
    </border>
    <border>
      <left/>
      <right style="thin"/>
      <top style="thin"/>
      <bottom/>
    </border>
    <border>
      <left/>
      <right style="thin"/>
      <top/>
      <bottom/>
    </border>
    <border>
      <left style="thin"/>
      <right/>
      <top style="thin"/>
      <bottom/>
    </border>
    <border>
      <left style="thin"/>
      <right/>
      <top/>
      <bottom/>
    </border>
    <border>
      <left style="thin"/>
      <right/>
      <top style="thin"/>
      <bottom style="hair"/>
    </border>
    <border>
      <left style="thin"/>
      <right/>
      <top style="hair"/>
      <bottom/>
    </border>
    <border>
      <left style="thin"/>
      <right/>
      <top style="hair"/>
      <bottom style="hair"/>
    </border>
    <border>
      <left/>
      <right style="hair"/>
      <top style="hair"/>
      <bottom style="hair"/>
    </border>
    <border>
      <left/>
      <right/>
      <top style="hair"/>
      <bottom style="hair"/>
    </border>
    <border>
      <left style="hair"/>
      <right/>
      <top style="thin"/>
      <bottom/>
    </border>
    <border>
      <left/>
      <right style="hair"/>
      <top style="thin"/>
      <bottom/>
    </border>
    <border>
      <left style="hair"/>
      <right/>
      <top/>
      <bottom style="hair"/>
    </border>
    <border>
      <left/>
      <right/>
      <top/>
      <bottom style="hair"/>
    </border>
    <border>
      <left/>
      <right style="hair"/>
      <top/>
      <bottom style="hair"/>
    </border>
    <border>
      <left style="hair"/>
      <right/>
      <top/>
      <bottom/>
    </border>
    <border>
      <left style="thin"/>
      <right/>
      <top/>
      <bottom style="hair"/>
    </border>
    <border>
      <left style="hair"/>
      <right style="thin"/>
      <top style="hair"/>
      <bottom style="hair"/>
    </border>
    <border>
      <left style="hair"/>
      <right style="thin"/>
      <top style="hair"/>
      <bottom style="thin"/>
    </border>
    <border>
      <left style="thin"/>
      <right style="hair"/>
      <top style="hair"/>
      <bottom style="thin"/>
    </border>
    <border>
      <left style="hair"/>
      <right style="hair"/>
      <top style="hair"/>
      <bottom style="hair"/>
    </border>
    <border>
      <left style="hair"/>
      <right style="hair"/>
      <top style="hair"/>
      <bottom style="thin"/>
    </border>
    <border>
      <left style="hair"/>
      <right style="hair"/>
      <top/>
      <bottom style="hair"/>
    </border>
    <border>
      <left/>
      <right/>
      <top style="hair"/>
      <bottom/>
    </border>
    <border>
      <left style="thin"/>
      <right style="hair"/>
      <top style="thin"/>
      <bottom style="thin"/>
    </border>
    <border>
      <left style="hair"/>
      <right/>
      <top style="thin"/>
      <bottom style="thin"/>
    </border>
    <border>
      <left style="thin"/>
      <right style="hair"/>
      <top style="thin"/>
      <bottom style="double"/>
    </border>
    <border>
      <left style="hair"/>
      <right/>
      <top style="thin"/>
      <bottom style="double"/>
    </border>
    <border>
      <left/>
      <right style="hair"/>
      <top style="thin"/>
      <bottom style="double"/>
    </border>
    <border>
      <left/>
      <right/>
      <top style="thin"/>
      <bottom style="thin"/>
    </border>
    <border>
      <left style="hair"/>
      <right style="hair"/>
      <top style="thin"/>
      <bottom>
        <color indexed="63"/>
      </bottom>
    </border>
    <border>
      <left style="thin"/>
      <right style="hair"/>
      <top style="thin"/>
      <bottom/>
    </border>
    <border>
      <left style="hair"/>
      <right/>
      <top style="hair"/>
      <bottom style="hair"/>
    </border>
    <border>
      <left style="hair"/>
      <right style="thin"/>
      <top style="thin"/>
      <bottom/>
    </border>
    <border>
      <left style="hair"/>
      <right style="hair"/>
      <top/>
      <bottom style="thin"/>
    </border>
    <border>
      <left style="hair"/>
      <right/>
      <top style="hair"/>
      <bottom style="thin"/>
    </border>
    <border>
      <left style="hair"/>
      <right style="hair"/>
      <top style="hair"/>
      <bottom>
        <color indexed="63"/>
      </bottom>
    </border>
    <border>
      <left style="hair"/>
      <right/>
      <top style="hair"/>
      <bottom/>
    </border>
    <border>
      <left style="hair"/>
      <right style="thin"/>
      <top style="hair"/>
      <bottom/>
    </border>
    <border>
      <left style="hair"/>
      <right style="thin"/>
      <top style="thin"/>
      <bottom style="double"/>
    </border>
    <border>
      <left style="hair"/>
      <right style="thin"/>
      <top style="thin"/>
      <bottom style="thin"/>
    </border>
    <border>
      <left style="hair"/>
      <right style="thin"/>
      <top/>
      <bottom style="thin"/>
    </border>
    <border>
      <left/>
      <right style="thin"/>
      <top style="thin"/>
      <bottom style="thin"/>
    </border>
    <border>
      <left style="hair"/>
      <right style="hair"/>
      <top>
        <color indexed="63"/>
      </top>
      <bottom>
        <color indexed="63"/>
      </bottom>
    </border>
    <border>
      <left style="hair"/>
      <right style="hair"/>
      <top style="thin"/>
      <bottom style="hair"/>
    </border>
    <border>
      <left style="hair"/>
      <right style="thin"/>
      <top style="thin"/>
      <bottom style="hair"/>
    </border>
    <border>
      <left/>
      <right style="thin"/>
      <top style="thin"/>
      <bottom style="double"/>
    </border>
    <border>
      <left/>
      <right style="thin"/>
      <top/>
      <bottom style="hair"/>
    </border>
    <border>
      <left style="hair"/>
      <right style="hair"/>
      <top style="thin"/>
      <bottom style="double"/>
    </border>
    <border>
      <left style="hair"/>
      <right style="hair"/>
      <top style="thin"/>
      <bottom style="thin"/>
    </border>
    <border>
      <left/>
      <right style="thin"/>
      <top style="hair"/>
      <bottom style="hair"/>
    </border>
    <border>
      <left/>
      <right style="thin"/>
      <top style="hair"/>
      <bottom style="thin"/>
    </border>
    <border>
      <left/>
      <right style="thin"/>
      <top style="hair"/>
      <bottom/>
    </border>
    <border>
      <left/>
      <right/>
      <top>
        <color indexed="63"/>
      </top>
      <bottom style="double"/>
    </border>
    <border>
      <left style="hair"/>
      <right style="thin"/>
      <top>
        <color indexed="63"/>
      </top>
      <bottom>
        <color indexed="63"/>
      </bottom>
    </border>
    <border>
      <left style="hair"/>
      <right style="thin"/>
      <top/>
      <bottom style="hair"/>
    </border>
    <border>
      <left style="hair"/>
      <right/>
      <top style="thin"/>
      <bottom style="hair"/>
    </border>
    <border>
      <left/>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4"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417">
    <xf numFmtId="0" fontId="0" fillId="0" borderId="0" xfId="0" applyFont="1" applyAlignment="1">
      <alignment/>
    </xf>
    <xf numFmtId="0" fontId="57" fillId="0" borderId="0" xfId="0" applyFont="1" applyAlignment="1">
      <alignment/>
    </xf>
    <xf numFmtId="0" fontId="58" fillId="0" borderId="0" xfId="0" applyFont="1" applyAlignment="1">
      <alignment vertical="center"/>
    </xf>
    <xf numFmtId="0" fontId="57" fillId="0" borderId="0" xfId="0" applyFont="1" applyBorder="1" applyAlignment="1">
      <alignment/>
    </xf>
    <xf numFmtId="0" fontId="57" fillId="0" borderId="10" xfId="0" applyFont="1" applyBorder="1" applyAlignment="1">
      <alignment vertical="center"/>
    </xf>
    <xf numFmtId="0" fontId="57" fillId="0" borderId="11" xfId="0" applyFont="1" applyBorder="1" applyAlignment="1">
      <alignment vertical="center"/>
    </xf>
    <xf numFmtId="0" fontId="57" fillId="0" borderId="0" xfId="0" applyFont="1" applyBorder="1" applyAlignment="1">
      <alignment vertical="center"/>
    </xf>
    <xf numFmtId="0" fontId="57" fillId="0" borderId="12" xfId="0" applyFont="1" applyBorder="1" applyAlignment="1">
      <alignment vertical="center"/>
    </xf>
    <xf numFmtId="0" fontId="59" fillId="0" borderId="0" xfId="0" applyFont="1" applyBorder="1" applyAlignment="1">
      <alignment/>
    </xf>
    <xf numFmtId="0" fontId="57" fillId="0" borderId="0" xfId="0" applyFont="1" applyBorder="1" applyAlignment="1">
      <alignment vertical="top"/>
    </xf>
    <xf numFmtId="0" fontId="59" fillId="0" borderId="0" xfId="0" applyFont="1" applyBorder="1" applyAlignment="1">
      <alignment vertical="top"/>
    </xf>
    <xf numFmtId="0" fontId="60" fillId="0" borderId="0" xfId="0" applyFont="1" applyAlignment="1">
      <alignment vertical="center"/>
    </xf>
    <xf numFmtId="0" fontId="57" fillId="0" borderId="0" xfId="0" applyFont="1" applyAlignment="1" applyProtection="1">
      <alignment vertical="center"/>
      <protection/>
    </xf>
    <xf numFmtId="0" fontId="57" fillId="0" borderId="13" xfId="0" applyFont="1" applyBorder="1" applyAlignment="1">
      <alignment vertical="center"/>
    </xf>
    <xf numFmtId="0" fontId="57" fillId="0" borderId="14" xfId="0" applyFont="1" applyBorder="1" applyAlignment="1">
      <alignment vertical="center"/>
    </xf>
    <xf numFmtId="0" fontId="58" fillId="0" borderId="15" xfId="0" applyFont="1" applyBorder="1" applyAlignment="1" quotePrefix="1">
      <alignment vertical="center"/>
    </xf>
    <xf numFmtId="0" fontId="57" fillId="0" borderId="16" xfId="0" applyFont="1" applyBorder="1" applyAlignment="1">
      <alignment vertical="center"/>
    </xf>
    <xf numFmtId="0" fontId="57" fillId="0" borderId="17" xfId="0" applyFont="1" applyBorder="1" applyAlignment="1">
      <alignment vertical="center"/>
    </xf>
    <xf numFmtId="0" fontId="58" fillId="0" borderId="18" xfId="0" applyFont="1" applyBorder="1" applyAlignment="1">
      <alignment vertical="center"/>
    </xf>
    <xf numFmtId="0" fontId="57" fillId="0" borderId="19" xfId="0" applyFont="1" applyBorder="1" applyAlignment="1">
      <alignment vertical="center"/>
    </xf>
    <xf numFmtId="0" fontId="57" fillId="0" borderId="20" xfId="0" applyFont="1" applyBorder="1" applyAlignment="1" quotePrefix="1">
      <alignment vertical="center"/>
    </xf>
    <xf numFmtId="0" fontId="57" fillId="0" borderId="21" xfId="0" applyFont="1" applyBorder="1" applyAlignment="1" quotePrefix="1">
      <alignment vertical="center"/>
    </xf>
    <xf numFmtId="0" fontId="57" fillId="0" borderId="22" xfId="0" applyFont="1" applyBorder="1" applyAlignment="1" quotePrefix="1">
      <alignment vertical="center"/>
    </xf>
    <xf numFmtId="0" fontId="57" fillId="0" borderId="23" xfId="0" applyFont="1" applyBorder="1" applyAlignment="1">
      <alignment vertical="center"/>
    </xf>
    <xf numFmtId="0" fontId="57" fillId="0" borderId="24" xfId="0" applyFont="1" applyBorder="1" applyAlignment="1" quotePrefix="1">
      <alignment vertical="center"/>
    </xf>
    <xf numFmtId="0" fontId="58" fillId="0" borderId="15" xfId="0" applyFont="1" applyBorder="1" applyAlignment="1">
      <alignment vertical="center"/>
    </xf>
    <xf numFmtId="0" fontId="57" fillId="0" borderId="25" xfId="0" applyFont="1" applyBorder="1" applyAlignment="1">
      <alignment vertical="center"/>
    </xf>
    <xf numFmtId="0" fontId="57" fillId="0" borderId="26" xfId="0" applyFont="1" applyBorder="1" applyAlignment="1">
      <alignment vertical="center"/>
    </xf>
    <xf numFmtId="0" fontId="57" fillId="0" borderId="27" xfId="0" applyFont="1" applyBorder="1" applyAlignment="1">
      <alignment vertical="center"/>
    </xf>
    <xf numFmtId="0" fontId="57" fillId="0" borderId="0" xfId="0" applyFont="1" applyAlignment="1">
      <alignment vertical="center"/>
    </xf>
    <xf numFmtId="0" fontId="57" fillId="0" borderId="28" xfId="0" applyFont="1" applyBorder="1" applyAlignment="1">
      <alignment vertical="center"/>
    </xf>
    <xf numFmtId="0" fontId="57" fillId="0" borderId="29"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58" fillId="0" borderId="32" xfId="0" applyFont="1" applyBorder="1" applyAlignment="1">
      <alignment vertical="center"/>
    </xf>
    <xf numFmtId="0" fontId="57" fillId="0" borderId="33" xfId="0" applyFont="1" applyBorder="1" applyAlignment="1">
      <alignment vertical="center"/>
    </xf>
    <xf numFmtId="0" fontId="57" fillId="0" borderId="34" xfId="0" applyFont="1" applyBorder="1" applyAlignment="1">
      <alignment vertical="center"/>
    </xf>
    <xf numFmtId="0" fontId="61" fillId="0" borderId="0" xfId="0" applyFont="1" applyBorder="1" applyAlignment="1">
      <alignment vertical="center"/>
    </xf>
    <xf numFmtId="0" fontId="57" fillId="0" borderId="35" xfId="0" applyFont="1" applyBorder="1" applyAlignment="1">
      <alignment vertical="center"/>
    </xf>
    <xf numFmtId="0" fontId="57" fillId="0" borderId="0" xfId="0" applyFont="1" applyBorder="1" applyAlignment="1">
      <alignment/>
    </xf>
    <xf numFmtId="0" fontId="57" fillId="0" borderId="36" xfId="0" applyFont="1" applyBorder="1" applyAlignment="1">
      <alignment vertical="center"/>
    </xf>
    <xf numFmtId="0" fontId="57" fillId="0" borderId="12" xfId="0" applyFont="1" applyBorder="1" applyAlignment="1">
      <alignment/>
    </xf>
    <xf numFmtId="0" fontId="57" fillId="0" borderId="29" xfId="0" applyFont="1" applyBorder="1" applyAlignment="1">
      <alignment vertical="top"/>
    </xf>
    <xf numFmtId="0" fontId="57" fillId="0" borderId="29" xfId="0" applyFont="1" applyBorder="1" applyAlignment="1">
      <alignment/>
    </xf>
    <xf numFmtId="0" fontId="57" fillId="0" borderId="31" xfId="0" applyFont="1" applyBorder="1" applyAlignment="1">
      <alignment/>
    </xf>
    <xf numFmtId="0" fontId="57" fillId="0" borderId="28" xfId="0" applyFont="1" applyBorder="1" applyAlignment="1">
      <alignment vertical="top"/>
    </xf>
    <xf numFmtId="0" fontId="57" fillId="0" borderId="25" xfId="0" applyFont="1" applyBorder="1" applyAlignment="1">
      <alignment vertical="top"/>
    </xf>
    <xf numFmtId="0" fontId="59" fillId="0" borderId="25" xfId="0" applyFont="1" applyBorder="1" applyAlignment="1">
      <alignment vertical="top"/>
    </xf>
    <xf numFmtId="0" fontId="57" fillId="0" borderId="25" xfId="0" applyFont="1" applyBorder="1" applyAlignment="1">
      <alignment/>
    </xf>
    <xf numFmtId="0" fontId="57" fillId="0" borderId="0" xfId="0" applyFont="1" applyFill="1" applyAlignment="1">
      <alignment vertical="center"/>
    </xf>
    <xf numFmtId="0" fontId="58" fillId="0" borderId="37" xfId="0" applyFont="1" applyBorder="1" applyAlignment="1">
      <alignment vertical="center"/>
    </xf>
    <xf numFmtId="0" fontId="58" fillId="0" borderId="25" xfId="0" applyFont="1" applyBorder="1" applyAlignment="1">
      <alignment vertical="center"/>
    </xf>
    <xf numFmtId="0" fontId="58" fillId="0" borderId="38" xfId="0" applyFont="1" applyBorder="1" applyAlignment="1">
      <alignment vertical="center"/>
    </xf>
    <xf numFmtId="0" fontId="58" fillId="0" borderId="39" xfId="0" applyFont="1" applyBorder="1" applyAlignment="1">
      <alignment vertical="center"/>
    </xf>
    <xf numFmtId="0" fontId="58" fillId="0" borderId="40" xfId="0" applyFont="1" applyBorder="1" applyAlignment="1">
      <alignment vertical="center"/>
    </xf>
    <xf numFmtId="0" fontId="58" fillId="0" borderId="41" xfId="0" applyFont="1" applyBorder="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36" xfId="0" applyFont="1" applyBorder="1" applyAlignment="1">
      <alignment vertical="center"/>
    </xf>
    <xf numFmtId="0" fontId="65" fillId="0" borderId="36" xfId="0" applyFont="1" applyBorder="1" applyAlignment="1">
      <alignment vertical="center"/>
    </xf>
    <xf numFmtId="0" fontId="59" fillId="0" borderId="27" xfId="0" applyFont="1" applyBorder="1" applyAlignment="1">
      <alignment vertical="top"/>
    </xf>
    <xf numFmtId="0" fontId="66" fillId="0" borderId="0" xfId="0" applyFont="1" applyAlignment="1">
      <alignment vertical="center"/>
    </xf>
    <xf numFmtId="0" fontId="67" fillId="0" borderId="0" xfId="0" applyFont="1" applyAlignment="1">
      <alignment vertical="center"/>
    </xf>
    <xf numFmtId="0" fontId="65" fillId="0" borderId="0" xfId="0" applyFont="1" applyAlignment="1">
      <alignment vertical="center"/>
    </xf>
    <xf numFmtId="0" fontId="68" fillId="0" borderId="0" xfId="0" applyFont="1" applyAlignment="1">
      <alignment vertical="center"/>
    </xf>
    <xf numFmtId="0" fontId="69" fillId="0" borderId="37" xfId="0" applyFont="1" applyBorder="1" applyAlignment="1">
      <alignment vertical="center"/>
    </xf>
    <xf numFmtId="0" fontId="69" fillId="0" borderId="39" xfId="0" applyFont="1" applyBorder="1" applyAlignment="1">
      <alignment vertical="center"/>
    </xf>
    <xf numFmtId="0" fontId="69" fillId="0" borderId="39" xfId="0" applyFont="1" applyBorder="1" applyAlignment="1">
      <alignment horizontal="center" vertical="center"/>
    </xf>
    <xf numFmtId="0" fontId="65" fillId="0" borderId="37" xfId="0" applyFont="1" applyBorder="1" applyAlignment="1">
      <alignment vertical="center"/>
    </xf>
    <xf numFmtId="0" fontId="69" fillId="0" borderId="42" xfId="0" applyFont="1" applyBorder="1" applyAlignment="1">
      <alignment horizontal="center" vertical="center"/>
    </xf>
    <xf numFmtId="0" fontId="69" fillId="0" borderId="37" xfId="0" applyFont="1" applyBorder="1" applyAlignment="1">
      <alignment horizontal="center" vertical="center"/>
    </xf>
    <xf numFmtId="0" fontId="58" fillId="0" borderId="30" xfId="0" applyFont="1" applyBorder="1" applyAlignment="1">
      <alignment vertical="center"/>
    </xf>
    <xf numFmtId="0" fontId="58" fillId="0" borderId="43" xfId="0" applyFont="1" applyBorder="1" applyAlignment="1">
      <alignment vertical="center"/>
    </xf>
    <xf numFmtId="0" fontId="57" fillId="30" borderId="24" xfId="0" applyFont="1" applyFill="1" applyBorder="1" applyAlignment="1" applyProtection="1">
      <alignment horizontal="center" vertical="center" wrapText="1"/>
      <protection locked="0"/>
    </xf>
    <xf numFmtId="0" fontId="58" fillId="0" borderId="31" xfId="0" applyFont="1" applyBorder="1" applyAlignment="1">
      <alignment horizontal="center" vertical="center"/>
    </xf>
    <xf numFmtId="0" fontId="69" fillId="0" borderId="37" xfId="0" applyFont="1" applyBorder="1" applyAlignment="1">
      <alignment horizontal="center" vertical="center"/>
    </xf>
    <xf numFmtId="0" fontId="69" fillId="0" borderId="37" xfId="0" applyFont="1" applyBorder="1" applyAlignment="1">
      <alignment horizontal="center" vertical="center"/>
    </xf>
    <xf numFmtId="0" fontId="69" fillId="0" borderId="39" xfId="0" applyFont="1" applyBorder="1" applyAlignment="1">
      <alignment horizontal="center" vertical="center"/>
    </xf>
    <xf numFmtId="0" fontId="69" fillId="0" borderId="42" xfId="0" applyFont="1" applyBorder="1" applyAlignment="1">
      <alignment horizontal="center" vertical="center"/>
    </xf>
    <xf numFmtId="0" fontId="69" fillId="0" borderId="30" xfId="0" applyFont="1" applyBorder="1" applyAlignment="1">
      <alignment vertical="center"/>
    </xf>
    <xf numFmtId="0" fontId="69" fillId="0" borderId="31" xfId="0" applyFont="1" applyBorder="1" applyAlignment="1">
      <alignment vertical="center"/>
    </xf>
    <xf numFmtId="0" fontId="69" fillId="0" borderId="0" xfId="0" applyFont="1" applyBorder="1" applyAlignment="1">
      <alignment vertical="center"/>
    </xf>
    <xf numFmtId="0" fontId="69" fillId="0" borderId="43" xfId="0" applyFont="1" applyBorder="1" applyAlignment="1">
      <alignment vertical="center"/>
    </xf>
    <xf numFmtId="0" fontId="58" fillId="0" borderId="0" xfId="0" applyFont="1" applyBorder="1" applyAlignment="1">
      <alignment vertical="center"/>
    </xf>
    <xf numFmtId="0" fontId="70" fillId="0" borderId="39" xfId="0" applyFont="1" applyBorder="1" applyAlignment="1">
      <alignment horizontal="center" vertical="center"/>
    </xf>
    <xf numFmtId="0" fontId="57" fillId="0" borderId="12" xfId="0" applyFont="1" applyBorder="1" applyAlignment="1">
      <alignment/>
    </xf>
    <xf numFmtId="0" fontId="64" fillId="0" borderId="44" xfId="0" applyFont="1" applyBorder="1" applyAlignment="1">
      <alignment horizontal="center" vertical="center"/>
    </xf>
    <xf numFmtId="9" fontId="65" fillId="30" borderId="44" xfId="50" applyFont="1" applyFill="1" applyBorder="1" applyAlignment="1" applyProtection="1">
      <alignment vertical="center"/>
      <protection locked="0"/>
    </xf>
    <xf numFmtId="9" fontId="65" fillId="30" borderId="45" xfId="50" applyFont="1" applyFill="1" applyBorder="1" applyAlignment="1" applyProtection="1">
      <alignment vertical="center"/>
      <protection locked="0"/>
    </xf>
    <xf numFmtId="0" fontId="65" fillId="30" borderId="24" xfId="0" applyFont="1" applyFill="1" applyBorder="1" applyAlignment="1" applyProtection="1">
      <alignment horizontal="center" vertical="center" wrapText="1"/>
      <protection locked="0"/>
    </xf>
    <xf numFmtId="0" fontId="65" fillId="30" borderId="46" xfId="0" applyFont="1" applyFill="1" applyBorder="1" applyAlignment="1" applyProtection="1">
      <alignment horizontal="center" vertical="center" wrapText="1"/>
      <protection locked="0"/>
    </xf>
    <xf numFmtId="0" fontId="65" fillId="30" borderId="47" xfId="0" applyFont="1" applyFill="1" applyBorder="1" applyAlignment="1" applyProtection="1">
      <alignment horizontal="center" vertical="center"/>
      <protection locked="0"/>
    </xf>
    <xf numFmtId="0" fontId="65" fillId="30" borderId="48" xfId="0" applyFont="1" applyFill="1" applyBorder="1" applyAlignment="1" applyProtection="1">
      <alignment horizontal="center" vertical="center"/>
      <protection locked="0"/>
    </xf>
    <xf numFmtId="173" fontId="65" fillId="30" borderId="44" xfId="0" applyNumberFormat="1" applyFont="1" applyFill="1" applyBorder="1" applyAlignment="1" applyProtection="1">
      <alignment vertical="center"/>
      <protection locked="0"/>
    </xf>
    <xf numFmtId="173" fontId="65" fillId="30" borderId="45" xfId="0" applyNumberFormat="1" applyFont="1" applyFill="1" applyBorder="1" applyAlignment="1" applyProtection="1">
      <alignment vertical="center"/>
      <protection locked="0"/>
    </xf>
    <xf numFmtId="0" fontId="69" fillId="0" borderId="49" xfId="0" applyFont="1" applyBorder="1" applyAlignment="1">
      <alignment horizontal="center" vertical="center"/>
    </xf>
    <xf numFmtId="173" fontId="65" fillId="30" borderId="47" xfId="0" applyNumberFormat="1" applyFont="1" applyFill="1" applyBorder="1" applyAlignment="1" applyProtection="1">
      <alignment vertical="center"/>
      <protection locked="0"/>
    </xf>
    <xf numFmtId="173" fontId="65" fillId="30" borderId="48" xfId="0" applyNumberFormat="1" applyFont="1" applyFill="1" applyBorder="1" applyAlignment="1" applyProtection="1">
      <alignment vertical="center"/>
      <protection locked="0"/>
    </xf>
    <xf numFmtId="0" fontId="65" fillId="0" borderId="0" xfId="0" applyFont="1" applyFill="1" applyBorder="1" applyAlignment="1" applyProtection="1">
      <alignment horizontal="center" vertical="center" wrapText="1"/>
      <protection/>
    </xf>
    <xf numFmtId="0" fontId="65" fillId="0" borderId="0" xfId="0" applyFont="1" applyFill="1" applyBorder="1" applyAlignment="1" applyProtection="1">
      <alignment vertical="center"/>
      <protection/>
    </xf>
    <xf numFmtId="0" fontId="65" fillId="0" borderId="0" xfId="0" applyNumberFormat="1" applyFont="1" applyFill="1" applyBorder="1" applyAlignment="1" applyProtection="1">
      <alignment vertical="center"/>
      <protection/>
    </xf>
    <xf numFmtId="0" fontId="67" fillId="0" borderId="0" xfId="0" applyFont="1" applyBorder="1" applyAlignment="1">
      <alignment vertical="center"/>
    </xf>
    <xf numFmtId="0" fontId="65" fillId="0" borderId="40" xfId="0" applyFont="1" applyFill="1" applyBorder="1" applyAlignment="1" applyProtection="1">
      <alignment horizontal="center" vertical="center" wrapText="1"/>
      <protection/>
    </xf>
    <xf numFmtId="0" fontId="65" fillId="0" borderId="40" xfId="0" applyNumberFormat="1" applyFont="1" applyFill="1" applyBorder="1" applyAlignment="1" applyProtection="1">
      <alignment vertical="center"/>
      <protection/>
    </xf>
    <xf numFmtId="0" fontId="65" fillId="0" borderId="50" xfId="0" applyFont="1" applyFill="1" applyBorder="1" applyAlignment="1" applyProtection="1">
      <alignment horizontal="center" vertical="center" wrapText="1"/>
      <protection/>
    </xf>
    <xf numFmtId="0" fontId="65" fillId="0" borderId="50" xfId="0" applyFont="1" applyFill="1" applyBorder="1" applyAlignment="1" applyProtection="1">
      <alignment vertical="center"/>
      <protection/>
    </xf>
    <xf numFmtId="173" fontId="65" fillId="0" borderId="50" xfId="0" applyNumberFormat="1" applyFont="1" applyFill="1" applyBorder="1" applyAlignment="1" applyProtection="1">
      <alignment vertical="center"/>
      <protection/>
    </xf>
    <xf numFmtId="0" fontId="65" fillId="0" borderId="50" xfId="0" applyNumberFormat="1" applyFont="1" applyFill="1" applyBorder="1" applyAlignment="1" applyProtection="1">
      <alignment vertical="center"/>
      <protection/>
    </xf>
    <xf numFmtId="0" fontId="65" fillId="30" borderId="47" xfId="0" applyFont="1" applyFill="1" applyBorder="1" applyAlignment="1" applyProtection="1">
      <alignment horizontal="center" vertical="center" wrapText="1"/>
      <protection locked="0"/>
    </xf>
    <xf numFmtId="0" fontId="65" fillId="30" borderId="48" xfId="0" applyFont="1" applyFill="1" applyBorder="1" applyAlignment="1" applyProtection="1">
      <alignment horizontal="center" vertical="center" wrapText="1"/>
      <protection locked="0"/>
    </xf>
    <xf numFmtId="0" fontId="65" fillId="30" borderId="47" xfId="0" applyFont="1" applyFill="1" applyBorder="1" applyAlignment="1" applyProtection="1">
      <alignment vertical="center" wrapText="1"/>
      <protection locked="0"/>
    </xf>
    <xf numFmtId="0" fontId="65" fillId="30" borderId="48" xfId="0" applyFont="1" applyFill="1" applyBorder="1" applyAlignment="1" applyProtection="1">
      <alignment vertical="center" wrapText="1"/>
      <protection locked="0"/>
    </xf>
    <xf numFmtId="0" fontId="70" fillId="0" borderId="51" xfId="0" applyFont="1" applyFill="1" applyBorder="1" applyAlignment="1" applyProtection="1">
      <alignment horizontal="center" vertical="center" wrapText="1"/>
      <protection/>
    </xf>
    <xf numFmtId="0" fontId="69" fillId="0" borderId="52" xfId="0" applyFont="1" applyFill="1" applyBorder="1" applyAlignment="1" applyProtection="1">
      <alignment vertical="center"/>
      <protection/>
    </xf>
    <xf numFmtId="0" fontId="70" fillId="0" borderId="53" xfId="0" applyFont="1" applyFill="1" applyBorder="1" applyAlignment="1" applyProtection="1">
      <alignment horizontal="center" vertical="center" wrapText="1"/>
      <protection/>
    </xf>
    <xf numFmtId="0" fontId="69" fillId="0" borderId="54" xfId="0" applyFont="1" applyFill="1" applyBorder="1" applyAlignment="1" applyProtection="1">
      <alignment vertical="center"/>
      <protection/>
    </xf>
    <xf numFmtId="0" fontId="69" fillId="0" borderId="55" xfId="0" applyFont="1" applyFill="1" applyBorder="1" applyAlignment="1" applyProtection="1">
      <alignment horizontal="center" vertical="center"/>
      <protection/>
    </xf>
    <xf numFmtId="166" fontId="65" fillId="0" borderId="40" xfId="0" applyNumberFormat="1" applyFont="1" applyFill="1" applyBorder="1" applyAlignment="1" applyProtection="1">
      <alignment vertical="center"/>
      <protection/>
    </xf>
    <xf numFmtId="166" fontId="65" fillId="30" borderId="47" xfId="0" applyNumberFormat="1" applyFont="1" applyFill="1" applyBorder="1" applyAlignment="1" applyProtection="1">
      <alignment vertical="center"/>
      <protection locked="0"/>
    </xf>
    <xf numFmtId="166" fontId="65" fillId="30" borderId="48" xfId="0" applyNumberFormat="1" applyFont="1" applyFill="1" applyBorder="1" applyAlignment="1" applyProtection="1">
      <alignment vertical="center"/>
      <protection locked="0"/>
    </xf>
    <xf numFmtId="166" fontId="65" fillId="0" borderId="0" xfId="0" applyNumberFormat="1" applyFont="1" applyFill="1" applyBorder="1" applyAlignment="1" applyProtection="1">
      <alignment vertical="center"/>
      <protection/>
    </xf>
    <xf numFmtId="166" fontId="57" fillId="0" borderId="0" xfId="0" applyNumberFormat="1" applyFont="1" applyAlignment="1">
      <alignment/>
    </xf>
    <xf numFmtId="0" fontId="59" fillId="0" borderId="12" xfId="0" applyFont="1" applyBorder="1" applyAlignment="1">
      <alignment vertical="top"/>
    </xf>
    <xf numFmtId="0" fontId="60" fillId="0" borderId="0" xfId="0" applyFont="1" applyBorder="1" applyAlignment="1">
      <alignment vertical="center"/>
    </xf>
    <xf numFmtId="0" fontId="57" fillId="30" borderId="0" xfId="0" applyFont="1" applyFill="1" applyBorder="1" applyAlignment="1" applyProtection="1">
      <alignment vertical="center"/>
      <protection locked="0"/>
    </xf>
    <xf numFmtId="0" fontId="71" fillId="0" borderId="53" xfId="0" applyFont="1" applyFill="1" applyBorder="1" applyAlignment="1" applyProtection="1">
      <alignment horizontal="center" vertical="center" wrapText="1"/>
      <protection/>
    </xf>
    <xf numFmtId="0" fontId="69" fillId="0" borderId="19" xfId="0" applyFont="1" applyFill="1" applyBorder="1" applyAlignment="1" applyProtection="1">
      <alignment vertical="center"/>
      <protection/>
    </xf>
    <xf numFmtId="0" fontId="69" fillId="0" borderId="19" xfId="0" applyFont="1" applyFill="1" applyBorder="1" applyAlignment="1" applyProtection="1">
      <alignment horizontal="center" vertical="center"/>
      <protection/>
    </xf>
    <xf numFmtId="0" fontId="69" fillId="0" borderId="56" xfId="0" applyFont="1" applyFill="1" applyBorder="1" applyAlignment="1" applyProtection="1">
      <alignment horizontal="center" vertical="center"/>
      <protection/>
    </xf>
    <xf numFmtId="0" fontId="69" fillId="0" borderId="25" xfId="0" applyNumberFormat="1" applyFont="1" applyFill="1" applyBorder="1" applyAlignment="1" applyProtection="1">
      <alignment horizontal="center" vertical="center"/>
      <protection/>
    </xf>
    <xf numFmtId="0" fontId="69" fillId="0" borderId="31" xfId="0" applyFont="1" applyFill="1" applyBorder="1" applyAlignment="1" applyProtection="1">
      <alignment horizontal="center" vertical="center"/>
      <protection/>
    </xf>
    <xf numFmtId="0" fontId="69" fillId="0" borderId="0" xfId="0" applyNumberFormat="1" applyFont="1" applyFill="1" applyBorder="1" applyAlignment="1" applyProtection="1">
      <alignment horizontal="center" vertical="center"/>
      <protection/>
    </xf>
    <xf numFmtId="0" fontId="69" fillId="0" borderId="25" xfId="0" applyFont="1" applyFill="1" applyBorder="1" applyAlignment="1" applyProtection="1">
      <alignment horizontal="center" vertical="center"/>
      <protection/>
    </xf>
    <xf numFmtId="0" fontId="69" fillId="0" borderId="40" xfId="0" applyFont="1" applyFill="1" applyBorder="1" applyAlignment="1" applyProtection="1">
      <alignment vertical="center"/>
      <protection/>
    </xf>
    <xf numFmtId="0" fontId="58" fillId="0" borderId="0" xfId="0" applyFont="1" applyAlignment="1">
      <alignment horizontal="right" vertical="center"/>
    </xf>
    <xf numFmtId="0" fontId="69" fillId="0" borderId="57"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58" xfId="0" applyFont="1" applyBorder="1" applyAlignment="1">
      <alignment horizontal="center" vertical="center" wrapText="1"/>
    </xf>
    <xf numFmtId="0" fontId="57" fillId="0" borderId="59" xfId="0" applyFont="1" applyBorder="1" applyAlignment="1">
      <alignment horizontal="left" vertical="center"/>
    </xf>
    <xf numFmtId="0" fontId="57" fillId="0" borderId="35" xfId="0" applyFont="1" applyBorder="1" applyAlignment="1">
      <alignment horizontal="left" vertical="center"/>
    </xf>
    <xf numFmtId="0" fontId="60" fillId="30" borderId="12" xfId="0" applyFont="1" applyFill="1" applyBorder="1" applyAlignment="1" applyProtection="1">
      <alignment horizontal="center" vertical="center"/>
      <protection locked="0"/>
    </xf>
    <xf numFmtId="0" fontId="69" fillId="0" borderId="57"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58" xfId="0" applyFont="1" applyBorder="1" applyAlignment="1">
      <alignment horizontal="center" vertical="center" wrapText="1"/>
    </xf>
    <xf numFmtId="0" fontId="69" fillId="0" borderId="37" xfId="0" applyFont="1" applyBorder="1" applyAlignment="1">
      <alignment horizontal="center" vertical="center"/>
    </xf>
    <xf numFmtId="0" fontId="69" fillId="0" borderId="60" xfId="0" applyFont="1" applyBorder="1" applyAlignment="1">
      <alignment horizontal="center" vertical="center"/>
    </xf>
    <xf numFmtId="0" fontId="65" fillId="0" borderId="24" xfId="0" applyFont="1" applyFill="1" applyBorder="1" applyAlignment="1" applyProtection="1">
      <alignment vertical="center" wrapText="1"/>
      <protection/>
    </xf>
    <xf numFmtId="0" fontId="65" fillId="0" borderId="46" xfId="0" applyFont="1" applyFill="1" applyBorder="1" applyAlignment="1" applyProtection="1">
      <alignment vertical="center" wrapText="1"/>
      <protection/>
    </xf>
    <xf numFmtId="0" fontId="69" fillId="0" borderId="27" xfId="0" applyFont="1" applyFill="1" applyBorder="1" applyAlignment="1" applyProtection="1">
      <alignment vertical="center" wrapText="1"/>
      <protection/>
    </xf>
    <xf numFmtId="0" fontId="65" fillId="0" borderId="15" xfId="0" applyFont="1" applyFill="1" applyBorder="1" applyAlignment="1" applyProtection="1">
      <alignment vertical="center" wrapText="1"/>
      <protection/>
    </xf>
    <xf numFmtId="173" fontId="69" fillId="0" borderId="61" xfId="0" applyNumberFormat="1" applyFont="1" applyFill="1" applyBorder="1" applyAlignment="1" applyProtection="1">
      <alignment vertical="center"/>
      <protection/>
    </xf>
    <xf numFmtId="0" fontId="65" fillId="30" borderId="59" xfId="0" applyNumberFormat="1" applyFont="1" applyFill="1" applyBorder="1" applyAlignment="1" applyProtection="1">
      <alignment horizontal="center" vertical="center"/>
      <protection locked="0"/>
    </xf>
    <xf numFmtId="0" fontId="65" fillId="30" borderId="62" xfId="0" applyNumberFormat="1" applyFont="1" applyFill="1" applyBorder="1" applyAlignment="1" applyProtection="1">
      <alignment horizontal="center" vertical="center"/>
      <protection locked="0"/>
    </xf>
    <xf numFmtId="0" fontId="65" fillId="30" borderId="47" xfId="0" applyFont="1" applyFill="1" applyBorder="1" applyAlignment="1" applyProtection="1">
      <alignment horizontal="left" vertical="center" wrapText="1"/>
      <protection locked="0"/>
    </xf>
    <xf numFmtId="0" fontId="65" fillId="30" borderId="48" xfId="0" applyFont="1" applyFill="1" applyBorder="1" applyAlignment="1" applyProtection="1">
      <alignment horizontal="left" vertical="center" wrapText="1"/>
      <protection locked="0"/>
    </xf>
    <xf numFmtId="0" fontId="65" fillId="30" borderId="47" xfId="0" applyNumberFormat="1" applyFont="1" applyFill="1" applyBorder="1" applyAlignment="1" applyProtection="1">
      <alignment horizontal="left" vertical="center"/>
      <protection locked="0"/>
    </xf>
    <xf numFmtId="0" fontId="65" fillId="30" borderId="59" xfId="0" applyNumberFormat="1" applyFont="1" applyFill="1" applyBorder="1" applyAlignment="1" applyProtection="1">
      <alignment horizontal="left" vertical="center"/>
      <protection locked="0"/>
    </xf>
    <xf numFmtId="0" fontId="65" fillId="30" borderId="48" xfId="0" applyNumberFormat="1" applyFont="1" applyFill="1" applyBorder="1" applyAlignment="1" applyProtection="1">
      <alignment horizontal="left" vertical="center"/>
      <protection locked="0"/>
    </xf>
    <xf numFmtId="0" fontId="65" fillId="30" borderId="62" xfId="0" applyNumberFormat="1" applyFont="1" applyFill="1" applyBorder="1" applyAlignment="1" applyProtection="1">
      <alignment horizontal="left" vertical="center"/>
      <protection locked="0"/>
    </xf>
    <xf numFmtId="0" fontId="65" fillId="30" borderId="44" xfId="0" applyNumberFormat="1" applyFont="1" applyFill="1" applyBorder="1" applyAlignment="1" applyProtection="1">
      <alignment horizontal="left" vertical="center"/>
      <protection locked="0"/>
    </xf>
    <xf numFmtId="0" fontId="65" fillId="30" borderId="45" xfId="0" applyNumberFormat="1" applyFont="1" applyFill="1" applyBorder="1" applyAlignment="1" applyProtection="1">
      <alignment horizontal="left" vertical="center"/>
      <protection locked="0"/>
    </xf>
    <xf numFmtId="0" fontId="69" fillId="0" borderId="56" xfId="0" applyFont="1" applyFill="1" applyBorder="1" applyAlignment="1" applyProtection="1">
      <alignment vertical="center"/>
      <protection/>
    </xf>
    <xf numFmtId="0" fontId="65" fillId="0" borderId="0" xfId="0" applyFont="1" applyFill="1" applyBorder="1" applyAlignment="1" applyProtection="1">
      <alignment vertical="center" wrapText="1"/>
      <protection/>
    </xf>
    <xf numFmtId="0" fontId="65" fillId="0" borderId="40" xfId="0" applyFont="1" applyFill="1" applyBorder="1" applyAlignment="1" applyProtection="1">
      <alignment vertical="center" wrapText="1"/>
      <protection/>
    </xf>
    <xf numFmtId="0" fontId="69" fillId="0" borderId="57" xfId="0" applyFont="1" applyBorder="1" applyAlignment="1">
      <alignment horizontal="center" vertical="center"/>
    </xf>
    <xf numFmtId="0" fontId="65" fillId="30" borderId="22" xfId="0" applyFont="1" applyFill="1" applyBorder="1" applyAlignment="1" applyProtection="1">
      <alignment horizontal="center" vertical="center" wrapText="1"/>
      <protection locked="0"/>
    </xf>
    <xf numFmtId="0" fontId="65" fillId="30" borderId="63" xfId="0" applyFont="1" applyFill="1" applyBorder="1" applyAlignment="1" applyProtection="1">
      <alignment horizontal="left" vertical="center" wrapText="1"/>
      <protection locked="0"/>
    </xf>
    <xf numFmtId="166" fontId="65" fillId="30" borderId="63" xfId="0" applyNumberFormat="1" applyFont="1" applyFill="1" applyBorder="1" applyAlignment="1" applyProtection="1">
      <alignment vertical="center"/>
      <protection locked="0"/>
    </xf>
    <xf numFmtId="0" fontId="65" fillId="30" borderId="63" xfId="0" applyFont="1" applyFill="1" applyBorder="1" applyAlignment="1" applyProtection="1">
      <alignment horizontal="center" vertical="center" wrapText="1"/>
      <protection locked="0"/>
    </xf>
    <xf numFmtId="0" fontId="65" fillId="30" borderId="63" xfId="0" applyNumberFormat="1" applyFont="1" applyFill="1" applyBorder="1" applyAlignment="1" applyProtection="1">
      <alignment horizontal="left" vertical="center"/>
      <protection locked="0"/>
    </xf>
    <xf numFmtId="0" fontId="65" fillId="30" borderId="64" xfId="0" applyNumberFormat="1" applyFont="1" applyFill="1" applyBorder="1" applyAlignment="1" applyProtection="1">
      <alignment horizontal="left" vertical="center"/>
      <protection locked="0"/>
    </xf>
    <xf numFmtId="0" fontId="65" fillId="30" borderId="64" xfId="0" applyNumberFormat="1" applyFont="1" applyFill="1" applyBorder="1" applyAlignment="1" applyProtection="1">
      <alignment horizontal="center" vertical="center"/>
      <protection locked="0"/>
    </xf>
    <xf numFmtId="0" fontId="65" fillId="30" borderId="65" xfId="0" applyNumberFormat="1" applyFont="1" applyFill="1" applyBorder="1" applyAlignment="1" applyProtection="1">
      <alignment horizontal="left" vertical="center"/>
      <protection locked="0"/>
    </xf>
    <xf numFmtId="173" fontId="65" fillId="0" borderId="47" xfId="0" applyNumberFormat="1" applyFont="1" applyFill="1" applyBorder="1" applyAlignment="1" applyProtection="1">
      <alignment vertical="center"/>
      <protection/>
    </xf>
    <xf numFmtId="173" fontId="65" fillId="0" borderId="48" xfId="0" applyNumberFormat="1" applyFont="1" applyFill="1" applyBorder="1" applyAlignment="1" applyProtection="1">
      <alignment vertical="center"/>
      <protection/>
    </xf>
    <xf numFmtId="173" fontId="65" fillId="0" borderId="45" xfId="0" applyNumberFormat="1" applyFont="1" applyFill="1" applyBorder="1" applyAlignment="1" applyProtection="1">
      <alignment vertical="center"/>
      <protection/>
    </xf>
    <xf numFmtId="173" fontId="69" fillId="0" borderId="54" xfId="0" applyNumberFormat="1" applyFont="1" applyFill="1" applyBorder="1" applyAlignment="1" applyProtection="1">
      <alignment horizontal="center" vertical="center"/>
      <protection/>
    </xf>
    <xf numFmtId="9" fontId="69" fillId="0" borderId="66" xfId="50" applyFont="1" applyFill="1" applyBorder="1" applyAlignment="1" applyProtection="1">
      <alignment horizontal="center" vertical="center"/>
      <protection/>
    </xf>
    <xf numFmtId="173" fontId="69" fillId="0" borderId="66" xfId="0" applyNumberFormat="1" applyFont="1" applyFill="1" applyBorder="1" applyAlignment="1" applyProtection="1">
      <alignment horizontal="center" vertical="center"/>
      <protection/>
    </xf>
    <xf numFmtId="166" fontId="69" fillId="0" borderId="67" xfId="0" applyNumberFormat="1" applyFont="1" applyFill="1" applyBorder="1" applyAlignment="1" applyProtection="1">
      <alignment vertical="center"/>
      <protection/>
    </xf>
    <xf numFmtId="166" fontId="69" fillId="0" borderId="54" xfId="0" applyNumberFormat="1" applyFont="1" applyFill="1" applyBorder="1" applyAlignment="1" applyProtection="1">
      <alignment vertical="center"/>
      <protection/>
    </xf>
    <xf numFmtId="173" fontId="65" fillId="0" borderId="44" xfId="50" applyNumberFormat="1" applyFont="1" applyFill="1" applyBorder="1" applyAlignment="1" applyProtection="1">
      <alignment vertical="center"/>
      <protection/>
    </xf>
    <xf numFmtId="173" fontId="65" fillId="0" borderId="45" xfId="50" applyNumberFormat="1" applyFont="1" applyFill="1" applyBorder="1" applyAlignment="1" applyProtection="1">
      <alignment vertical="center"/>
      <protection/>
    </xf>
    <xf numFmtId="173" fontId="69" fillId="0" borderId="68" xfId="50" applyNumberFormat="1" applyFont="1" applyFill="1" applyBorder="1" applyAlignment="1" applyProtection="1">
      <alignment vertical="center"/>
      <protection/>
    </xf>
    <xf numFmtId="173" fontId="65" fillId="30" borderId="47" xfId="0" applyNumberFormat="1" applyFont="1" applyFill="1" applyBorder="1" applyAlignment="1" applyProtection="1">
      <alignment horizontal="left" vertical="center" wrapText="1"/>
      <protection locked="0"/>
    </xf>
    <xf numFmtId="173" fontId="65" fillId="30" borderId="48" xfId="0" applyNumberFormat="1" applyFont="1" applyFill="1" applyBorder="1" applyAlignment="1" applyProtection="1">
      <alignment horizontal="left" vertical="center" wrapText="1"/>
      <protection locked="0"/>
    </xf>
    <xf numFmtId="0" fontId="69" fillId="0" borderId="66" xfId="0" applyNumberFormat="1" applyFont="1" applyFill="1" applyBorder="1" applyAlignment="1" applyProtection="1">
      <alignment horizontal="center" vertical="center"/>
      <protection/>
    </xf>
    <xf numFmtId="0" fontId="58" fillId="0" borderId="0" xfId="0" applyFont="1" applyAlignment="1">
      <alignment horizontal="left" vertical="center"/>
    </xf>
    <xf numFmtId="0" fontId="57" fillId="30" borderId="0" xfId="0" applyFont="1" applyFill="1" applyBorder="1" applyAlignment="1">
      <alignment vertical="center"/>
    </xf>
    <xf numFmtId="14" fontId="57" fillId="30" borderId="27" xfId="0" applyNumberFormat="1" applyFont="1" applyFill="1" applyBorder="1" applyAlignment="1" applyProtection="1">
      <alignment horizontal="left" vertical="center"/>
      <protection locked="0"/>
    </xf>
    <xf numFmtId="0" fontId="69" fillId="0" borderId="57" xfId="0" applyFont="1" applyBorder="1" applyAlignment="1">
      <alignment horizontal="center" vertical="center" wrapText="1"/>
    </xf>
    <xf numFmtId="0" fontId="59" fillId="0" borderId="69" xfId="0" applyFont="1" applyBorder="1" applyAlignment="1">
      <alignment vertical="top" wrapText="1"/>
    </xf>
    <xf numFmtId="0" fontId="69" fillId="0" borderId="58" xfId="0" applyFont="1" applyBorder="1" applyAlignment="1">
      <alignment horizontal="center" vertical="center" wrapText="1"/>
    </xf>
    <xf numFmtId="0" fontId="69" fillId="0" borderId="37" xfId="0" applyFont="1" applyBorder="1" applyAlignment="1">
      <alignment horizontal="center" vertical="center"/>
    </xf>
    <xf numFmtId="0" fontId="69" fillId="0" borderId="70" xfId="0" applyFont="1" applyBorder="1" applyAlignment="1">
      <alignment horizontal="center" vertical="center"/>
    </xf>
    <xf numFmtId="0" fontId="69" fillId="0" borderId="70" xfId="0" applyFont="1" applyBorder="1" applyAlignment="1">
      <alignment horizontal="center" vertical="center"/>
    </xf>
    <xf numFmtId="0" fontId="65" fillId="0" borderId="23" xfId="0" applyFont="1" applyFill="1" applyBorder="1" applyAlignment="1" applyProtection="1">
      <alignment vertical="center" wrapText="1"/>
      <protection/>
    </xf>
    <xf numFmtId="173" fontId="65" fillId="0" borderId="71" xfId="0" applyNumberFormat="1" applyFont="1" applyFill="1" applyBorder="1" applyAlignment="1" applyProtection="1">
      <alignment vertical="center"/>
      <protection/>
    </xf>
    <xf numFmtId="173" fontId="65" fillId="0" borderId="72" xfId="50" applyNumberFormat="1" applyFont="1" applyFill="1" applyBorder="1" applyAlignment="1" applyProtection="1">
      <alignment vertical="center"/>
      <protection/>
    </xf>
    <xf numFmtId="0" fontId="65" fillId="0" borderId="32" xfId="0" applyFont="1" applyBorder="1" applyAlignment="1">
      <alignment vertical="center"/>
    </xf>
    <xf numFmtId="0" fontId="65" fillId="0" borderId="13" xfId="0" applyFont="1" applyBorder="1" applyAlignment="1">
      <alignment vertical="center"/>
    </xf>
    <xf numFmtId="0" fontId="65" fillId="0" borderId="34" xfId="0" applyFont="1" applyBorder="1" applyAlignment="1">
      <alignment vertical="center"/>
    </xf>
    <xf numFmtId="0" fontId="69" fillId="0" borderId="18" xfId="0" applyFont="1" applyBorder="1" applyAlignment="1">
      <alignment vertical="center"/>
    </xf>
    <xf numFmtId="0" fontId="65" fillId="0" borderId="19" xfId="0" applyFont="1" applyBorder="1" applyAlignment="1">
      <alignment vertical="center"/>
    </xf>
    <xf numFmtId="166" fontId="69" fillId="0" borderId="73" xfId="59" applyNumberFormat="1" applyFont="1" applyFill="1" applyBorder="1" applyAlignment="1" applyProtection="1">
      <alignment vertical="center"/>
      <protection/>
    </xf>
    <xf numFmtId="166" fontId="69" fillId="0" borderId="55" xfId="59" applyNumberFormat="1" applyFont="1" applyFill="1" applyBorder="1" applyAlignment="1" applyProtection="1">
      <alignment vertical="center"/>
      <protection/>
    </xf>
    <xf numFmtId="0" fontId="58" fillId="0" borderId="56" xfId="0" applyFont="1" applyBorder="1" applyAlignment="1">
      <alignment vertical="center"/>
    </xf>
    <xf numFmtId="0" fontId="57" fillId="0" borderId="56" xfId="0" applyFont="1" applyBorder="1" applyAlignment="1">
      <alignment vertical="center"/>
    </xf>
    <xf numFmtId="166" fontId="58" fillId="0" borderId="56" xfId="59" applyNumberFormat="1" applyFont="1" applyFill="1" applyBorder="1" applyAlignment="1" applyProtection="1">
      <alignment vertical="center"/>
      <protection/>
    </xf>
    <xf numFmtId="166" fontId="58" fillId="0" borderId="25" xfId="59" applyNumberFormat="1" applyFont="1" applyFill="1" applyBorder="1" applyAlignment="1" applyProtection="1">
      <alignment vertical="center"/>
      <protection/>
    </xf>
    <xf numFmtId="0" fontId="58" fillId="0" borderId="25" xfId="0" applyFont="1" applyBorder="1" applyAlignment="1">
      <alignment/>
    </xf>
    <xf numFmtId="0" fontId="57" fillId="0" borderId="40" xfId="0" applyFont="1" applyBorder="1" applyAlignment="1">
      <alignment vertical="center"/>
    </xf>
    <xf numFmtId="0" fontId="58" fillId="0" borderId="28" xfId="0" applyFont="1" applyBorder="1" applyAlignment="1">
      <alignment/>
    </xf>
    <xf numFmtId="0" fontId="57" fillId="0" borderId="74" xfId="0" applyFont="1" applyBorder="1" applyAlignment="1">
      <alignment vertical="center"/>
    </xf>
    <xf numFmtId="0" fontId="59" fillId="0" borderId="0" xfId="0" applyFont="1" applyAlignment="1">
      <alignment vertical="center"/>
    </xf>
    <xf numFmtId="0" fontId="57" fillId="0" borderId="0" xfId="0" applyFont="1" applyAlignment="1" applyProtection="1">
      <alignment vertical="center"/>
      <protection locked="0"/>
    </xf>
    <xf numFmtId="0" fontId="57" fillId="0" borderId="0" xfId="0" applyFont="1" applyAlignment="1" applyProtection="1">
      <alignment/>
      <protection locked="0"/>
    </xf>
    <xf numFmtId="0" fontId="67" fillId="0" borderId="0" xfId="0" applyFont="1" applyAlignment="1" applyProtection="1">
      <alignment vertical="center"/>
      <protection locked="0"/>
    </xf>
    <xf numFmtId="0" fontId="69" fillId="0" borderId="58" xfId="0" applyFont="1" applyBorder="1" applyAlignment="1" applyProtection="1">
      <alignment horizontal="center" vertical="center" wrapText="1"/>
      <protection/>
    </xf>
    <xf numFmtId="0" fontId="69" fillId="0" borderId="57" xfId="0" applyFont="1" applyBorder="1" applyAlignment="1" applyProtection="1">
      <alignment horizontal="center" vertical="center" wrapText="1"/>
      <protection/>
    </xf>
    <xf numFmtId="0" fontId="69" fillId="0" borderId="37" xfId="0" applyFont="1" applyBorder="1" applyAlignment="1" applyProtection="1">
      <alignment horizontal="center" vertical="center"/>
      <protection/>
    </xf>
    <xf numFmtId="0" fontId="69" fillId="0" borderId="57" xfId="0" applyFont="1" applyBorder="1" applyAlignment="1" applyProtection="1">
      <alignment horizontal="center" vertical="center"/>
      <protection/>
    </xf>
    <xf numFmtId="0" fontId="69" fillId="0" borderId="60" xfId="0" applyFont="1" applyBorder="1" applyAlignment="1" applyProtection="1">
      <alignment horizontal="center" vertical="center"/>
      <protection/>
    </xf>
    <xf numFmtId="0" fontId="57" fillId="0" borderId="0" xfId="0" applyFont="1" applyAlignment="1" applyProtection="1">
      <alignment/>
      <protection/>
    </xf>
    <xf numFmtId="0" fontId="67" fillId="0" borderId="0" xfId="0" applyFont="1" applyAlignment="1" applyProtection="1">
      <alignment vertical="center"/>
      <protection/>
    </xf>
    <xf numFmtId="0" fontId="57" fillId="0" borderId="30" xfId="0" applyFont="1" applyBorder="1" applyAlignment="1" applyProtection="1">
      <alignment vertical="center"/>
      <protection/>
    </xf>
    <xf numFmtId="0" fontId="57" fillId="0" borderId="28" xfId="0" applyFont="1" applyBorder="1" applyAlignment="1" applyProtection="1">
      <alignment vertical="top"/>
      <protection/>
    </xf>
    <xf numFmtId="0" fontId="66" fillId="0" borderId="0" xfId="0" applyFont="1" applyAlignment="1" applyProtection="1">
      <alignment vertical="center"/>
      <protection/>
    </xf>
    <xf numFmtId="0" fontId="57" fillId="0" borderId="31" xfId="0" applyFont="1" applyBorder="1" applyAlignment="1" applyProtection="1">
      <alignment vertical="center"/>
      <protection/>
    </xf>
    <xf numFmtId="0" fontId="57" fillId="0" borderId="29" xfId="0" applyFont="1" applyBorder="1" applyAlignment="1" applyProtection="1">
      <alignment vertical="top"/>
      <protection/>
    </xf>
    <xf numFmtId="0" fontId="57" fillId="0" borderId="31" xfId="0" applyFont="1" applyBorder="1" applyAlignment="1" applyProtection="1">
      <alignment/>
      <protection/>
    </xf>
    <xf numFmtId="0" fontId="57" fillId="0" borderId="29" xfId="0" applyFont="1" applyBorder="1" applyAlignment="1" applyProtection="1">
      <alignment/>
      <protection/>
    </xf>
    <xf numFmtId="0" fontId="60" fillId="0" borderId="0" xfId="0" applyFont="1" applyAlignment="1" applyProtection="1">
      <alignment vertical="center"/>
      <protection/>
    </xf>
    <xf numFmtId="0" fontId="59" fillId="0" borderId="0" xfId="0" applyFont="1" applyBorder="1" applyAlignment="1" applyProtection="1">
      <alignment vertical="top"/>
      <protection/>
    </xf>
    <xf numFmtId="0" fontId="57" fillId="0" borderId="0" xfId="0" applyFont="1" applyBorder="1" applyAlignment="1" applyProtection="1">
      <alignment vertical="top"/>
      <protection/>
    </xf>
    <xf numFmtId="0" fontId="57" fillId="0" borderId="0" xfId="0" applyFont="1" applyBorder="1" applyAlignment="1" applyProtection="1">
      <alignment/>
      <protection/>
    </xf>
    <xf numFmtId="0" fontId="67" fillId="0" borderId="0" xfId="0" applyFont="1" applyBorder="1" applyAlignment="1" applyProtection="1">
      <alignment vertical="center"/>
      <protection/>
    </xf>
    <xf numFmtId="166" fontId="57" fillId="0" borderId="0" xfId="0" applyNumberFormat="1" applyFont="1" applyAlignment="1" applyProtection="1">
      <alignment/>
      <protection/>
    </xf>
    <xf numFmtId="14" fontId="57" fillId="30" borderId="27" xfId="0" applyNumberFormat="1" applyFont="1" applyFill="1" applyBorder="1" applyAlignment="1" applyProtection="1">
      <alignment horizontal="left" vertical="center"/>
      <protection locked="0"/>
    </xf>
    <xf numFmtId="0" fontId="57" fillId="30" borderId="0" xfId="0" applyFont="1" applyFill="1" applyAlignment="1">
      <alignment vertical="center"/>
    </xf>
    <xf numFmtId="0" fontId="57" fillId="30" borderId="0" xfId="0" applyFont="1" applyFill="1" applyAlignment="1" applyProtection="1">
      <alignment vertical="center"/>
      <protection locked="0"/>
    </xf>
    <xf numFmtId="0" fontId="57" fillId="30" borderId="0" xfId="0" applyFont="1" applyFill="1" applyAlignment="1" applyProtection="1">
      <alignment/>
      <protection locked="0"/>
    </xf>
    <xf numFmtId="0" fontId="63" fillId="0" borderId="0" xfId="0" applyFont="1" applyAlignment="1" applyProtection="1">
      <alignment vertical="center"/>
      <protection/>
    </xf>
    <xf numFmtId="0" fontId="57" fillId="0" borderId="26" xfId="0" applyFont="1" applyBorder="1" applyAlignment="1" applyProtection="1">
      <alignment vertical="center"/>
      <protection/>
    </xf>
    <xf numFmtId="0" fontId="59" fillId="0" borderId="27" xfId="0" applyFont="1" applyBorder="1" applyAlignment="1" applyProtection="1">
      <alignment vertical="top"/>
      <protection/>
    </xf>
    <xf numFmtId="0" fontId="59" fillId="0" borderId="69" xfId="0" applyFont="1" applyBorder="1" applyAlignment="1" applyProtection="1">
      <alignment vertical="top" wrapText="1"/>
      <protection/>
    </xf>
    <xf numFmtId="183" fontId="69" fillId="0" borderId="54" xfId="0" applyNumberFormat="1" applyFont="1" applyFill="1" applyBorder="1" applyAlignment="1" applyProtection="1">
      <alignment horizontal="center" vertical="center"/>
      <protection/>
    </xf>
    <xf numFmtId="3" fontId="69" fillId="0" borderId="75" xfId="0" applyNumberFormat="1" applyFont="1" applyFill="1" applyBorder="1" applyAlignment="1" applyProtection="1">
      <alignment horizontal="center" vertical="center"/>
      <protection/>
    </xf>
    <xf numFmtId="183" fontId="65" fillId="30" borderId="47" xfId="0" applyNumberFormat="1" applyFont="1" applyFill="1" applyBorder="1" applyAlignment="1" applyProtection="1">
      <alignment horizontal="center" vertical="center"/>
      <protection locked="0"/>
    </xf>
    <xf numFmtId="183" fontId="65" fillId="30" borderId="48" xfId="0" applyNumberFormat="1" applyFont="1" applyFill="1" applyBorder="1" applyAlignment="1" applyProtection="1">
      <alignment horizontal="center" vertical="center"/>
      <protection locked="0"/>
    </xf>
    <xf numFmtId="0" fontId="65" fillId="0" borderId="47" xfId="0" applyFont="1" applyFill="1" applyBorder="1" applyAlignment="1" applyProtection="1">
      <alignment horizontal="center" vertical="center"/>
      <protection locked="0"/>
    </xf>
    <xf numFmtId="0" fontId="65" fillId="0" borderId="48" xfId="0" applyFont="1" applyFill="1" applyBorder="1" applyAlignment="1" applyProtection="1">
      <alignment horizontal="center" vertical="center"/>
      <protection locked="0"/>
    </xf>
    <xf numFmtId="0" fontId="69" fillId="0" borderId="46" xfId="0" applyFont="1" applyFill="1" applyBorder="1" applyAlignment="1" applyProtection="1">
      <alignment vertical="center" wrapText="1"/>
      <protection/>
    </xf>
    <xf numFmtId="173" fontId="69" fillId="0" borderId="48" xfId="0" applyNumberFormat="1" applyFont="1" applyFill="1" applyBorder="1" applyAlignment="1" applyProtection="1">
      <alignment vertical="center"/>
      <protection/>
    </xf>
    <xf numFmtId="173" fontId="69" fillId="0" borderId="45" xfId="50" applyNumberFormat="1" applyFont="1" applyFill="1" applyBorder="1" applyAlignment="1" applyProtection="1">
      <alignment vertical="center"/>
      <protection/>
    </xf>
    <xf numFmtId="3" fontId="69" fillId="0" borderId="48" xfId="0" applyNumberFormat="1" applyFont="1" applyFill="1" applyBorder="1" applyAlignment="1" applyProtection="1">
      <alignment horizontal="center" vertical="center"/>
      <protection/>
    </xf>
    <xf numFmtId="183" fontId="69" fillId="0" borderId="48" xfId="0" applyNumberFormat="1" applyFont="1" applyFill="1" applyBorder="1" applyAlignment="1" applyProtection="1">
      <alignment horizontal="center" vertical="center"/>
      <protection/>
    </xf>
    <xf numFmtId="3" fontId="65" fillId="0" borderId="71" xfId="0" applyNumberFormat="1" applyFont="1" applyFill="1" applyBorder="1" applyAlignment="1" applyProtection="1">
      <alignment horizontal="center" vertical="center"/>
      <protection/>
    </xf>
    <xf numFmtId="3" fontId="65" fillId="0" borderId="47" xfId="0" applyNumberFormat="1" applyFont="1" applyFill="1" applyBorder="1" applyAlignment="1" applyProtection="1">
      <alignment horizontal="center" vertical="center"/>
      <protection/>
    </xf>
    <xf numFmtId="183" fontId="65" fillId="0" borderId="71" xfId="0" applyNumberFormat="1" applyFont="1" applyFill="1" applyBorder="1" applyAlignment="1" applyProtection="1">
      <alignment horizontal="center" vertical="center"/>
      <protection/>
    </xf>
    <xf numFmtId="183" fontId="65" fillId="0" borderId="47" xfId="0" applyNumberFormat="1" applyFont="1" applyFill="1" applyBorder="1" applyAlignment="1" applyProtection="1">
      <alignment horizontal="center" vertical="center"/>
      <protection/>
    </xf>
    <xf numFmtId="3" fontId="65" fillId="0" borderId="48" xfId="0" applyNumberFormat="1" applyFont="1" applyFill="1" applyBorder="1" applyAlignment="1" applyProtection="1">
      <alignment horizontal="center" vertical="center"/>
      <protection/>
    </xf>
    <xf numFmtId="3" fontId="69" fillId="0" borderId="61" xfId="0" applyNumberFormat="1" applyFont="1" applyFill="1" applyBorder="1" applyAlignment="1" applyProtection="1">
      <alignment horizontal="center" vertical="center"/>
      <protection/>
    </xf>
    <xf numFmtId="183" fontId="65" fillId="0" borderId="48" xfId="0" applyNumberFormat="1" applyFont="1" applyFill="1" applyBorder="1" applyAlignment="1" applyProtection="1">
      <alignment horizontal="center" vertical="center"/>
      <protection/>
    </xf>
    <xf numFmtId="183" fontId="69" fillId="0" borderId="61" xfId="0" applyNumberFormat="1" applyFont="1" applyFill="1" applyBorder="1" applyAlignment="1" applyProtection="1">
      <alignment horizontal="center" vertical="center"/>
      <protection/>
    </xf>
    <xf numFmtId="0" fontId="72" fillId="0" borderId="0" xfId="0" applyFont="1" applyAlignment="1">
      <alignment vertical="center"/>
    </xf>
    <xf numFmtId="0" fontId="73" fillId="0" borderId="0" xfId="0" applyFont="1" applyAlignment="1">
      <alignment vertical="center"/>
    </xf>
    <xf numFmtId="0" fontId="57" fillId="30" borderId="27" xfId="0" applyFont="1" applyFill="1" applyBorder="1" applyAlignment="1">
      <alignment vertical="center"/>
    </xf>
    <xf numFmtId="0" fontId="57" fillId="0" borderId="0" xfId="0" applyFont="1" applyFill="1" applyAlignment="1" applyProtection="1">
      <alignment vertical="center"/>
      <protection locked="0"/>
    </xf>
    <xf numFmtId="0" fontId="65" fillId="0" borderId="0" xfId="0" applyFont="1" applyFill="1" applyAlignment="1" applyProtection="1">
      <alignment vertical="center"/>
      <protection locked="0"/>
    </xf>
    <xf numFmtId="0" fontId="58" fillId="0" borderId="58" xfId="0" applyFont="1" applyBorder="1" applyAlignment="1" applyProtection="1">
      <alignment vertical="center" wrapText="1"/>
      <protection/>
    </xf>
    <xf numFmtId="0" fontId="58" fillId="0" borderId="57" xfId="0" applyFont="1" applyBorder="1" applyAlignment="1" applyProtection="1">
      <alignment horizontal="center" vertical="center" wrapText="1"/>
      <protection/>
    </xf>
    <xf numFmtId="0" fontId="58" fillId="0" borderId="60" xfId="0" applyFont="1" applyBorder="1" applyAlignment="1" applyProtection="1">
      <alignment horizontal="center" vertical="center" wrapText="1"/>
      <protection/>
    </xf>
    <xf numFmtId="0" fontId="57" fillId="30" borderId="24" xfId="0" applyFont="1" applyFill="1" applyBorder="1" applyAlignment="1" applyProtection="1">
      <alignment vertical="center" wrapText="1"/>
      <protection locked="0"/>
    </xf>
    <xf numFmtId="0" fontId="57" fillId="30" borderId="22" xfId="0" applyFont="1" applyFill="1" applyBorder="1" applyAlignment="1" applyProtection="1">
      <alignment vertical="center" wrapText="1"/>
      <protection locked="0"/>
    </xf>
    <xf numFmtId="0" fontId="71" fillId="0" borderId="51" xfId="0" applyFont="1" applyFill="1" applyBorder="1" applyAlignment="1" applyProtection="1">
      <alignment vertical="center" wrapText="1"/>
      <protection/>
    </xf>
    <xf numFmtId="185" fontId="57" fillId="30" borderId="44" xfId="0" applyNumberFormat="1" applyFont="1" applyFill="1" applyBorder="1" applyAlignment="1" applyProtection="1">
      <alignment horizontal="center" vertical="center" wrapText="1"/>
      <protection locked="0"/>
    </xf>
    <xf numFmtId="185" fontId="57" fillId="30" borderId="65" xfId="0" applyNumberFormat="1" applyFont="1" applyFill="1" applyBorder="1" applyAlignment="1" applyProtection="1">
      <alignment horizontal="center" vertical="center" wrapText="1"/>
      <protection locked="0"/>
    </xf>
    <xf numFmtId="185" fontId="58" fillId="0" borderId="67" xfId="0" applyNumberFormat="1" applyFont="1" applyFill="1" applyBorder="1" applyAlignment="1" applyProtection="1">
      <alignment horizontal="center" vertical="center"/>
      <protection/>
    </xf>
    <xf numFmtId="1" fontId="57" fillId="30" borderId="47" xfId="0" applyNumberFormat="1" applyFont="1" applyFill="1" applyBorder="1" applyAlignment="1" applyProtection="1">
      <alignment horizontal="center" vertical="center" wrapText="1"/>
      <protection locked="0"/>
    </xf>
    <xf numFmtId="1" fontId="57" fillId="30" borderId="63" xfId="0" applyNumberFormat="1" applyFont="1" applyFill="1" applyBorder="1" applyAlignment="1" applyProtection="1">
      <alignment horizontal="center" vertical="center" wrapText="1"/>
      <protection locked="0"/>
    </xf>
    <xf numFmtId="1" fontId="58" fillId="0" borderId="76" xfId="0" applyNumberFormat="1" applyFont="1" applyFill="1" applyBorder="1" applyAlignment="1" applyProtection="1">
      <alignment horizontal="center" vertical="center"/>
      <protection/>
    </xf>
    <xf numFmtId="0" fontId="68" fillId="33" borderId="30" xfId="0" applyFont="1" applyFill="1" applyBorder="1" applyAlignment="1">
      <alignment vertical="center"/>
    </xf>
    <xf numFmtId="0" fontId="57" fillId="33" borderId="25" xfId="0" applyFont="1" applyFill="1" applyBorder="1" applyAlignment="1">
      <alignment vertical="center"/>
    </xf>
    <xf numFmtId="0" fontId="57" fillId="33" borderId="25" xfId="0" applyFont="1" applyFill="1" applyBorder="1" applyAlignment="1">
      <alignment/>
    </xf>
    <xf numFmtId="0" fontId="57" fillId="33" borderId="28" xfId="0" applyFont="1" applyFill="1" applyBorder="1" applyAlignment="1">
      <alignment/>
    </xf>
    <xf numFmtId="0" fontId="65" fillId="33" borderId="12" xfId="0" applyFont="1" applyFill="1" applyBorder="1" applyAlignment="1">
      <alignment vertical="center"/>
    </xf>
    <xf numFmtId="0" fontId="57" fillId="33" borderId="12" xfId="0" applyFont="1" applyFill="1" applyBorder="1" applyAlignment="1">
      <alignment/>
    </xf>
    <xf numFmtId="0" fontId="57" fillId="33" borderId="26" xfId="0" applyFont="1" applyFill="1" applyBorder="1" applyAlignment="1">
      <alignment/>
    </xf>
    <xf numFmtId="166" fontId="57" fillId="30" borderId="59" xfId="59" applyNumberFormat="1" applyFont="1" applyFill="1" applyBorder="1" applyAlignment="1" applyProtection="1">
      <alignment vertical="center"/>
      <protection locked="0"/>
    </xf>
    <xf numFmtId="166" fontId="57" fillId="30" borderId="36" xfId="59" applyNumberFormat="1" applyFont="1" applyFill="1" applyBorder="1" applyAlignment="1" applyProtection="1">
      <alignment vertical="center"/>
      <protection locked="0"/>
    </xf>
    <xf numFmtId="166" fontId="57" fillId="30" borderId="77" xfId="59" applyNumberFormat="1" applyFont="1" applyFill="1" applyBorder="1" applyAlignment="1" applyProtection="1">
      <alignment vertical="center"/>
      <protection locked="0"/>
    </xf>
    <xf numFmtId="0" fontId="64" fillId="30" borderId="36" xfId="0" applyFont="1" applyFill="1" applyBorder="1" applyAlignment="1" applyProtection="1">
      <alignment horizontal="left" vertical="center"/>
      <protection locked="0"/>
    </xf>
    <xf numFmtId="0" fontId="64" fillId="30" borderId="35" xfId="0" applyFont="1" applyFill="1" applyBorder="1" applyAlignment="1" applyProtection="1">
      <alignment horizontal="left" vertical="center"/>
      <protection locked="0"/>
    </xf>
    <xf numFmtId="166" fontId="64" fillId="30" borderId="59" xfId="59" applyNumberFormat="1" applyFont="1" applyFill="1" applyBorder="1" applyAlignment="1" applyProtection="1">
      <alignment vertical="center"/>
      <protection locked="0"/>
    </xf>
    <xf numFmtId="166" fontId="64" fillId="30" borderId="36" xfId="59" applyNumberFormat="1" applyFont="1" applyFill="1" applyBorder="1" applyAlignment="1" applyProtection="1">
      <alignment vertical="center"/>
      <protection locked="0"/>
    </xf>
    <xf numFmtId="166" fontId="64" fillId="30" borderId="77" xfId="59" applyNumberFormat="1" applyFont="1" applyFill="1" applyBorder="1" applyAlignment="1" applyProtection="1">
      <alignment vertical="center"/>
      <protection locked="0"/>
    </xf>
    <xf numFmtId="166" fontId="57" fillId="0" borderId="59" xfId="59" applyNumberFormat="1" applyFont="1" applyFill="1" applyBorder="1" applyAlignment="1" applyProtection="1">
      <alignment vertical="center"/>
      <protection/>
    </xf>
    <xf numFmtId="166" fontId="57" fillId="0" borderId="36" xfId="59" applyNumberFormat="1" applyFont="1" applyFill="1" applyBorder="1" applyAlignment="1" applyProtection="1">
      <alignment vertical="center"/>
      <protection/>
    </xf>
    <xf numFmtId="166" fontId="57" fillId="0" borderId="77" xfId="59" applyNumberFormat="1" applyFont="1" applyFill="1" applyBorder="1" applyAlignment="1" applyProtection="1">
      <alignment vertical="center"/>
      <protection/>
    </xf>
    <xf numFmtId="166" fontId="58" fillId="0" borderId="62" xfId="59" applyNumberFormat="1" applyFont="1" applyFill="1" applyBorder="1" applyAlignment="1" applyProtection="1">
      <alignment vertical="center"/>
      <protection/>
    </xf>
    <xf numFmtId="166" fontId="58" fillId="0" borderId="16" xfId="59" applyNumberFormat="1" applyFont="1" applyFill="1" applyBorder="1" applyAlignment="1" applyProtection="1">
      <alignment vertical="center"/>
      <protection/>
    </xf>
    <xf numFmtId="166" fontId="58" fillId="0" borderId="78" xfId="59" applyNumberFormat="1" applyFont="1" applyFill="1" applyBorder="1" applyAlignment="1" applyProtection="1">
      <alignment vertical="center"/>
      <protection/>
    </xf>
    <xf numFmtId="166" fontId="58" fillId="0" borderId="54" xfId="59" applyNumberFormat="1" applyFont="1" applyFill="1" applyBorder="1" applyAlignment="1" applyProtection="1">
      <alignment vertical="center"/>
      <protection/>
    </xf>
    <xf numFmtId="166" fontId="58" fillId="0" borderId="19" xfId="59" applyNumberFormat="1" applyFont="1" applyFill="1" applyBorder="1" applyAlignment="1" applyProtection="1">
      <alignment vertical="center"/>
      <protection/>
    </xf>
    <xf numFmtId="166" fontId="58" fillId="0" borderId="73" xfId="59" applyNumberFormat="1" applyFont="1" applyFill="1" applyBorder="1" applyAlignment="1" applyProtection="1">
      <alignment vertical="center"/>
      <protection/>
    </xf>
    <xf numFmtId="0" fontId="74" fillId="0" borderId="0" xfId="0" applyFont="1" applyAlignment="1">
      <alignment horizontal="center" vertical="center"/>
    </xf>
    <xf numFmtId="14" fontId="57" fillId="30" borderId="12" xfId="0" applyNumberFormat="1" applyFont="1" applyFill="1" applyBorder="1" applyAlignment="1" applyProtection="1">
      <alignment horizontal="left" vertical="center"/>
      <protection locked="0"/>
    </xf>
    <xf numFmtId="0" fontId="57" fillId="30" borderId="12" xfId="0" applyFont="1" applyFill="1" applyBorder="1" applyAlignment="1" applyProtection="1">
      <alignment horizontal="left" vertical="center"/>
      <protection locked="0"/>
    </xf>
    <xf numFmtId="0" fontId="57" fillId="30" borderId="0" xfId="0" applyFont="1" applyFill="1" applyBorder="1" applyAlignment="1" applyProtection="1">
      <alignment horizontal="left" vertical="center"/>
      <protection locked="0"/>
    </xf>
    <xf numFmtId="0" fontId="64" fillId="0" borderId="36" xfId="0" applyFont="1" applyBorder="1" applyAlignment="1">
      <alignment horizontal="center" vertical="center"/>
    </xf>
    <xf numFmtId="0" fontId="64" fillId="0" borderId="77" xfId="0" applyFont="1" applyBorder="1" applyAlignment="1">
      <alignment horizontal="center" vertical="center"/>
    </xf>
    <xf numFmtId="166" fontId="58" fillId="0" borderId="12" xfId="0" applyNumberFormat="1" applyFont="1" applyBorder="1" applyAlignment="1">
      <alignment vertical="center"/>
    </xf>
    <xf numFmtId="0" fontId="58" fillId="0" borderId="12" xfId="0" applyFont="1" applyBorder="1" applyAlignment="1">
      <alignment vertical="center"/>
    </xf>
    <xf numFmtId="0" fontId="57" fillId="30" borderId="64" xfId="0" applyFont="1" applyFill="1" applyBorder="1" applyAlignment="1" applyProtection="1">
      <alignment horizontal="left" vertical="center" wrapText="1"/>
      <protection locked="0"/>
    </xf>
    <xf numFmtId="0" fontId="57" fillId="30" borderId="50" xfId="0" applyFont="1" applyFill="1" applyBorder="1" applyAlignment="1" applyProtection="1">
      <alignment horizontal="left" vertical="center" wrapText="1"/>
      <protection locked="0"/>
    </xf>
    <xf numFmtId="0" fontId="57" fillId="30" borderId="79" xfId="0" applyFont="1" applyFill="1" applyBorder="1" applyAlignment="1" applyProtection="1">
      <alignment horizontal="left" vertical="center" wrapText="1"/>
      <protection locked="0"/>
    </xf>
    <xf numFmtId="0" fontId="57" fillId="30" borderId="64" xfId="0" applyFont="1" applyFill="1" applyBorder="1" applyAlignment="1" applyProtection="1">
      <alignment horizontal="left" vertical="center"/>
      <protection locked="0"/>
    </xf>
    <xf numFmtId="0" fontId="57" fillId="30" borderId="50" xfId="0" applyFont="1" applyFill="1" applyBorder="1" applyAlignment="1" applyProtection="1">
      <alignment horizontal="left" vertical="center"/>
      <protection locked="0"/>
    </xf>
    <xf numFmtId="0" fontId="57" fillId="30" borderId="79" xfId="0" applyFont="1" applyFill="1" applyBorder="1" applyAlignment="1" applyProtection="1">
      <alignment horizontal="left" vertical="center"/>
      <protection locked="0"/>
    </xf>
    <xf numFmtId="0" fontId="57" fillId="30" borderId="42" xfId="0" applyFont="1" applyFill="1" applyBorder="1" applyAlignment="1" applyProtection="1">
      <alignment horizontal="left" vertical="center"/>
      <protection locked="0"/>
    </xf>
    <xf numFmtId="0" fontId="57" fillId="30" borderId="29" xfId="0" applyFont="1" applyFill="1" applyBorder="1" applyAlignment="1" applyProtection="1">
      <alignment horizontal="left" vertical="center"/>
      <protection locked="0"/>
    </xf>
    <xf numFmtId="0" fontId="57" fillId="30" borderId="39" xfId="0" applyFont="1" applyFill="1" applyBorder="1" applyAlignment="1" applyProtection="1">
      <alignment horizontal="left" vertical="center"/>
      <protection locked="0"/>
    </xf>
    <xf numFmtId="0" fontId="57" fillId="30" borderId="40" xfId="0" applyFont="1" applyFill="1" applyBorder="1" applyAlignment="1" applyProtection="1">
      <alignment horizontal="left" vertical="center"/>
      <protection locked="0"/>
    </xf>
    <xf numFmtId="0" fontId="57" fillId="30" borderId="74" xfId="0" applyFont="1" applyFill="1" applyBorder="1" applyAlignment="1" applyProtection="1">
      <alignment horizontal="left" vertical="center"/>
      <protection locked="0"/>
    </xf>
    <xf numFmtId="49" fontId="57" fillId="30" borderId="59" xfId="0" applyNumberFormat="1" applyFont="1" applyFill="1" applyBorder="1" applyAlignment="1" applyProtection="1">
      <alignment horizontal="left" vertical="center"/>
      <protection locked="0"/>
    </xf>
    <xf numFmtId="49" fontId="57" fillId="30" borderId="36" xfId="0" applyNumberFormat="1" applyFont="1" applyFill="1" applyBorder="1" applyAlignment="1" applyProtection="1">
      <alignment horizontal="left" vertical="center"/>
      <protection locked="0"/>
    </xf>
    <xf numFmtId="49" fontId="57" fillId="30" borderId="35" xfId="0" applyNumberFormat="1" applyFont="1" applyFill="1" applyBorder="1" applyAlignment="1" applyProtection="1">
      <alignment horizontal="left" vertical="center"/>
      <protection locked="0"/>
    </xf>
    <xf numFmtId="49" fontId="57" fillId="30" borderId="77" xfId="0" applyNumberFormat="1" applyFont="1" applyFill="1" applyBorder="1" applyAlignment="1" applyProtection="1">
      <alignment horizontal="left" vertical="center"/>
      <protection locked="0"/>
    </xf>
    <xf numFmtId="0" fontId="57" fillId="30" borderId="59" xfId="0" applyFont="1" applyFill="1" applyBorder="1" applyAlignment="1" applyProtection="1">
      <alignment horizontal="left" vertical="center"/>
      <protection locked="0"/>
    </xf>
    <xf numFmtId="0" fontId="57" fillId="30" borderId="36" xfId="0" applyFont="1" applyFill="1" applyBorder="1" applyAlignment="1" applyProtection="1">
      <alignment horizontal="left" vertical="center"/>
      <protection locked="0"/>
    </xf>
    <xf numFmtId="0" fontId="57" fillId="30" borderId="35" xfId="0" applyFont="1" applyFill="1" applyBorder="1" applyAlignment="1" applyProtection="1">
      <alignment horizontal="left" vertical="center"/>
      <protection locked="0"/>
    </xf>
    <xf numFmtId="0" fontId="57" fillId="30" borderId="77" xfId="0" applyFont="1" applyFill="1" applyBorder="1" applyAlignment="1" applyProtection="1">
      <alignment horizontal="left" vertical="center"/>
      <protection locked="0"/>
    </xf>
    <xf numFmtId="0" fontId="58" fillId="30" borderId="12" xfId="0" applyFont="1" applyFill="1" applyBorder="1" applyAlignment="1" applyProtection="1">
      <alignment horizontal="center" vertical="center"/>
      <protection locked="0"/>
    </xf>
    <xf numFmtId="49" fontId="57" fillId="30" borderId="12" xfId="0" applyNumberFormat="1" applyFont="1" applyFill="1" applyBorder="1" applyAlignment="1" applyProtection="1">
      <alignment horizontal="left" vertical="top"/>
      <protection locked="0"/>
    </xf>
    <xf numFmtId="0" fontId="75" fillId="30" borderId="12" xfId="0" applyFont="1" applyFill="1" applyBorder="1" applyAlignment="1" applyProtection="1">
      <alignment horizontal="center" vertical="center"/>
      <protection locked="0"/>
    </xf>
    <xf numFmtId="44" fontId="57" fillId="30" borderId="59" xfId="59" applyFont="1" applyFill="1" applyBorder="1" applyAlignment="1" applyProtection="1">
      <alignment horizontal="center" vertical="center" wrapText="1"/>
      <protection locked="0"/>
    </xf>
    <xf numFmtId="44" fontId="57" fillId="30" borderId="36" xfId="59" applyFont="1" applyFill="1" applyBorder="1" applyAlignment="1" applyProtection="1">
      <alignment horizontal="center" vertical="center" wrapText="1"/>
      <protection locked="0"/>
    </xf>
    <xf numFmtId="44" fontId="57" fillId="30" borderId="35" xfId="59" applyFont="1" applyFill="1" applyBorder="1" applyAlignment="1" applyProtection="1">
      <alignment horizontal="center" vertical="center" wrapText="1"/>
      <protection locked="0"/>
    </xf>
    <xf numFmtId="14" fontId="57" fillId="30" borderId="27" xfId="0" applyNumberFormat="1" applyFont="1" applyFill="1" applyBorder="1" applyAlignment="1" applyProtection="1">
      <alignment horizontal="left" vertical="center"/>
      <protection locked="0"/>
    </xf>
    <xf numFmtId="0" fontId="57" fillId="30" borderId="0" xfId="0" applyFont="1" applyFill="1" applyBorder="1" applyAlignment="1" applyProtection="1">
      <alignment horizontal="left" vertical="center" wrapText="1"/>
      <protection locked="0"/>
    </xf>
    <xf numFmtId="0" fontId="59" fillId="0" borderId="56" xfId="0" applyFont="1" applyBorder="1" applyAlignment="1">
      <alignment vertical="top" wrapText="1"/>
    </xf>
    <xf numFmtId="0" fontId="59" fillId="0" borderId="69" xfId="0" applyFont="1" applyBorder="1" applyAlignment="1">
      <alignment vertical="top" wrapText="1"/>
    </xf>
    <xf numFmtId="0" fontId="58" fillId="0" borderId="37"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38"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39" xfId="0" applyFont="1" applyBorder="1" applyAlignment="1">
      <alignment horizontal="center" vertical="center" wrapText="1"/>
    </xf>
    <xf numFmtId="0" fontId="58" fillId="0" borderId="40" xfId="0" applyFont="1" applyBorder="1" applyAlignment="1">
      <alignment horizontal="center" vertical="center" wrapText="1"/>
    </xf>
    <xf numFmtId="0" fontId="58" fillId="0" borderId="41" xfId="0" applyFont="1" applyBorder="1" applyAlignment="1">
      <alignment horizontal="center" vertical="center" wrapText="1"/>
    </xf>
    <xf numFmtId="0" fontId="58" fillId="0" borderId="59" xfId="0" applyFont="1" applyBorder="1" applyAlignment="1">
      <alignment horizontal="center" vertical="center"/>
    </xf>
    <xf numFmtId="0" fontId="58" fillId="0" borderId="35" xfId="0" applyFont="1" applyBorder="1" applyAlignment="1">
      <alignment horizontal="center" vertical="center"/>
    </xf>
    <xf numFmtId="0" fontId="57" fillId="30" borderId="59" xfId="0" applyFont="1" applyFill="1" applyBorder="1" applyAlignment="1" applyProtection="1">
      <alignment horizontal="center" vertical="center" wrapText="1"/>
      <protection locked="0"/>
    </xf>
    <xf numFmtId="0" fontId="57" fillId="30" borderId="36" xfId="0" applyFont="1" applyFill="1" applyBorder="1" applyAlignment="1" applyProtection="1">
      <alignment horizontal="center" vertical="center" wrapText="1"/>
      <protection locked="0"/>
    </xf>
    <xf numFmtId="0" fontId="57" fillId="30" borderId="35" xfId="0" applyFont="1" applyFill="1" applyBorder="1" applyAlignment="1" applyProtection="1">
      <alignment horizontal="center" vertical="center" wrapText="1"/>
      <protection locked="0"/>
    </xf>
    <xf numFmtId="0" fontId="58" fillId="0" borderId="42" xfId="0" applyFont="1" applyBorder="1" applyAlignment="1">
      <alignment horizontal="center" vertical="center"/>
    </xf>
    <xf numFmtId="0" fontId="58" fillId="0" borderId="0" xfId="0" applyFont="1" applyBorder="1" applyAlignment="1">
      <alignment horizontal="center" vertical="center"/>
    </xf>
    <xf numFmtId="0" fontId="58" fillId="0" borderId="11" xfId="0" applyFont="1" applyBorder="1" applyAlignment="1">
      <alignment horizontal="center" vertical="center"/>
    </xf>
    <xf numFmtId="44" fontId="57" fillId="30" borderId="77" xfId="59" applyFont="1" applyFill="1" applyBorder="1" applyAlignment="1" applyProtection="1">
      <alignment horizontal="center" vertical="center" wrapText="1"/>
      <protection locked="0"/>
    </xf>
    <xf numFmtId="0" fontId="58" fillId="0" borderId="28"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74" xfId="0" applyFont="1" applyBorder="1" applyAlignment="1">
      <alignment horizontal="center" vertical="center" wrapText="1"/>
    </xf>
    <xf numFmtId="44" fontId="58" fillId="0" borderId="54" xfId="0" applyNumberFormat="1" applyFont="1" applyFill="1" applyBorder="1" applyAlignment="1" applyProtection="1">
      <alignment horizontal="center" vertical="center"/>
      <protection/>
    </xf>
    <xf numFmtId="0" fontId="58" fillId="0" borderId="73" xfId="0" applyFont="1" applyFill="1" applyBorder="1" applyAlignment="1" applyProtection="1">
      <alignment horizontal="center" vertical="center"/>
      <protection/>
    </xf>
    <xf numFmtId="0" fontId="58" fillId="0" borderId="55" xfId="0" applyFont="1" applyFill="1" applyBorder="1" applyAlignment="1" applyProtection="1">
      <alignment horizontal="center" vertical="center"/>
      <protection/>
    </xf>
    <xf numFmtId="44" fontId="69" fillId="30" borderId="12" xfId="0" applyNumberFormat="1" applyFont="1" applyFill="1" applyBorder="1" applyAlignment="1" applyProtection="1">
      <alignment horizontal="center" vertical="center"/>
      <protection locked="0"/>
    </xf>
    <xf numFmtId="0" fontId="58" fillId="0" borderId="19" xfId="0" applyFont="1" applyFill="1" applyBorder="1" applyAlignment="1" applyProtection="1">
      <alignment horizontal="center" vertical="center"/>
      <protection/>
    </xf>
    <xf numFmtId="0" fontId="58" fillId="0" borderId="54" xfId="0" applyFont="1" applyFill="1" applyBorder="1" applyAlignment="1" applyProtection="1">
      <alignment horizontal="center" vertical="center"/>
      <protection/>
    </xf>
    <xf numFmtId="44" fontId="58" fillId="0" borderId="80" xfId="0" applyNumberFormat="1" applyFont="1" applyFill="1" applyBorder="1" applyAlignment="1" applyProtection="1">
      <alignment horizontal="center" vertical="center"/>
      <protection/>
    </xf>
    <xf numFmtId="0" fontId="58" fillId="0" borderId="80" xfId="0" applyFont="1" applyFill="1" applyBorder="1" applyAlignment="1" applyProtection="1">
      <alignment horizontal="center" vertical="center"/>
      <protection/>
    </xf>
    <xf numFmtId="0" fontId="58" fillId="0" borderId="29" xfId="0" applyFont="1" applyBorder="1" applyAlignment="1">
      <alignment horizontal="center" vertical="center"/>
    </xf>
    <xf numFmtId="0" fontId="57" fillId="30" borderId="77" xfId="0" applyFont="1" applyFill="1" applyBorder="1" applyAlignment="1" applyProtection="1">
      <alignment horizontal="center" vertical="center" wrapText="1"/>
      <protection locked="0"/>
    </xf>
    <xf numFmtId="0" fontId="57" fillId="30" borderId="62" xfId="0" applyFont="1" applyFill="1" applyBorder="1" applyAlignment="1" applyProtection="1">
      <alignment horizontal="center" vertical="center" wrapText="1"/>
      <protection locked="0"/>
    </xf>
    <xf numFmtId="0" fontId="57" fillId="30" borderId="16" xfId="0" applyFont="1" applyFill="1" applyBorder="1" applyAlignment="1" applyProtection="1">
      <alignment horizontal="center" vertical="center" wrapText="1"/>
      <protection locked="0"/>
    </xf>
    <xf numFmtId="0" fontId="57" fillId="30" borderId="78" xfId="0" applyFont="1" applyFill="1" applyBorder="1" applyAlignment="1" applyProtection="1">
      <alignment horizontal="center" vertical="center" wrapText="1"/>
      <protection locked="0"/>
    </xf>
    <xf numFmtId="0" fontId="57" fillId="0" borderId="0" xfId="0" applyFont="1" applyAlignment="1" applyProtection="1">
      <alignment vertical="center" wrapText="1"/>
      <protection/>
    </xf>
    <xf numFmtId="0" fontId="69" fillId="0" borderId="60" xfId="0" applyFont="1" applyBorder="1" applyAlignment="1">
      <alignment horizontal="center" vertical="center" wrapText="1"/>
    </xf>
    <xf numFmtId="0" fontId="69" fillId="0" borderId="81" xfId="0" applyFont="1" applyBorder="1" applyAlignment="1">
      <alignment horizontal="center" vertical="center" wrapText="1"/>
    </xf>
    <xf numFmtId="0" fontId="69" fillId="0" borderId="82"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70" xfId="0" applyFont="1" applyBorder="1" applyAlignment="1">
      <alignment horizontal="center" vertical="center" wrapText="1"/>
    </xf>
    <xf numFmtId="0" fontId="69" fillId="0" borderId="83" xfId="0" applyFont="1" applyBorder="1" applyAlignment="1">
      <alignment horizontal="center" vertical="center"/>
    </xf>
    <xf numFmtId="0" fontId="69" fillId="0" borderId="13" xfId="0" applyFont="1" applyBorder="1" applyAlignment="1">
      <alignment horizontal="center" vertical="center"/>
    </xf>
    <xf numFmtId="0" fontId="69" fillId="0" borderId="84" xfId="0" applyFont="1" applyBorder="1" applyAlignment="1">
      <alignment horizontal="center" vertical="center"/>
    </xf>
    <xf numFmtId="0" fontId="69" fillId="0" borderId="63" xfId="0" applyFont="1" applyBorder="1" applyAlignment="1">
      <alignment horizontal="center" vertical="center"/>
    </xf>
    <xf numFmtId="0" fontId="69" fillId="0" borderId="37"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14" xfId="0" applyFont="1" applyBorder="1" applyAlignment="1">
      <alignment horizontal="center" vertical="center"/>
    </xf>
    <xf numFmtId="0" fontId="69" fillId="0" borderId="70" xfId="0" applyFont="1" applyBorder="1" applyAlignment="1">
      <alignment horizontal="center" vertical="center"/>
    </xf>
    <xf numFmtId="0" fontId="69" fillId="0" borderId="65" xfId="0" applyFont="1" applyBorder="1" applyAlignment="1">
      <alignment horizontal="center" vertical="center" wrapText="1"/>
    </xf>
    <xf numFmtId="0" fontId="70" fillId="0" borderId="63" xfId="0" applyFont="1" applyBorder="1" applyAlignment="1">
      <alignment horizontal="center" vertical="center"/>
    </xf>
    <xf numFmtId="0" fontId="70" fillId="0" borderId="70" xfId="0" applyFont="1" applyBorder="1" applyAlignment="1">
      <alignment horizontal="center" vertical="center"/>
    </xf>
    <xf numFmtId="0" fontId="69" fillId="0" borderId="49" xfId="0" applyFont="1" applyBorder="1" applyAlignment="1">
      <alignment horizontal="center" vertical="center" wrapText="1"/>
    </xf>
    <xf numFmtId="0" fontId="69" fillId="0" borderId="64" xfId="0" applyFont="1" applyBorder="1" applyAlignment="1">
      <alignment horizontal="center" vertical="center"/>
    </xf>
    <xf numFmtId="0" fontId="69" fillId="0" borderId="50" xfId="0" applyFont="1" applyBorder="1" applyAlignment="1">
      <alignment horizontal="center" vertical="center"/>
    </xf>
    <xf numFmtId="0" fontId="69" fillId="0" borderId="10" xfId="0" applyFont="1" applyBorder="1" applyAlignment="1">
      <alignment horizontal="center" vertical="center"/>
    </xf>
    <xf numFmtId="0" fontId="70" fillId="0" borderId="49" xfId="0" applyFont="1" applyBorder="1" applyAlignment="1">
      <alignment horizontal="center" vertical="center"/>
    </xf>
    <xf numFmtId="0" fontId="57" fillId="30" borderId="29" xfId="0" applyFont="1" applyFill="1" applyBorder="1" applyAlignment="1" applyProtection="1">
      <alignment horizontal="left" vertical="center" wrapText="1"/>
      <protection locked="0"/>
    </xf>
    <xf numFmtId="0" fontId="69" fillId="0" borderId="58"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49" xfId="0" applyFont="1" applyBorder="1" applyAlignment="1">
      <alignment horizontal="center" vertical="center"/>
    </xf>
    <xf numFmtId="166" fontId="65" fillId="0" borderId="83" xfId="59" applyNumberFormat="1" applyFont="1" applyFill="1" applyBorder="1" applyAlignment="1" applyProtection="1">
      <alignment vertical="center"/>
      <protection/>
    </xf>
    <xf numFmtId="166" fontId="65" fillId="0" borderId="14" xfId="59" applyNumberFormat="1" applyFont="1" applyFill="1" applyBorder="1" applyAlignment="1" applyProtection="1">
      <alignment vertical="center"/>
      <protection/>
    </xf>
    <xf numFmtId="166" fontId="65" fillId="0" borderId="59" xfId="59" applyNumberFormat="1" applyFont="1" applyFill="1" applyBorder="1" applyAlignment="1" applyProtection="1">
      <alignment vertical="center"/>
      <protection/>
    </xf>
    <xf numFmtId="166" fontId="65" fillId="0" borderId="77" xfId="59" applyNumberFormat="1" applyFont="1" applyFill="1" applyBorder="1" applyAlignment="1" applyProtection="1">
      <alignment vertical="center"/>
      <protection/>
    </xf>
    <xf numFmtId="166" fontId="69" fillId="0" borderId="54" xfId="59" applyNumberFormat="1" applyFont="1" applyFill="1" applyBorder="1" applyAlignment="1" applyProtection="1">
      <alignment vertical="center"/>
      <protection/>
    </xf>
    <xf numFmtId="166" fontId="69" fillId="0" borderId="73" xfId="59" applyNumberFormat="1" applyFont="1" applyFill="1" applyBorder="1" applyAlignment="1" applyProtection="1">
      <alignment vertical="center"/>
      <protection/>
    </xf>
    <xf numFmtId="0" fontId="65" fillId="30" borderId="59" xfId="0" applyNumberFormat="1" applyFont="1" applyFill="1" applyBorder="1" applyAlignment="1" applyProtection="1">
      <alignment horizontal="left" vertical="center"/>
      <protection locked="0"/>
    </xf>
    <xf numFmtId="0" fontId="65" fillId="30" borderId="77" xfId="0" applyNumberFormat="1" applyFont="1" applyFill="1" applyBorder="1" applyAlignment="1" applyProtection="1">
      <alignment horizontal="left" vertical="center"/>
      <protection locked="0"/>
    </xf>
    <xf numFmtId="0" fontId="65" fillId="30" borderId="62" xfId="0" applyNumberFormat="1" applyFont="1" applyFill="1" applyBorder="1" applyAlignment="1" applyProtection="1">
      <alignment horizontal="left" vertical="center"/>
      <protection locked="0"/>
    </xf>
    <xf numFmtId="0" fontId="65" fillId="30" borderId="78" xfId="0" applyNumberFormat="1" applyFont="1" applyFill="1" applyBorder="1" applyAlignment="1" applyProtection="1">
      <alignment horizontal="left" vertical="center"/>
      <protection locked="0"/>
    </xf>
    <xf numFmtId="0" fontId="69" fillId="0" borderId="37" xfId="0" applyFont="1" applyBorder="1" applyAlignment="1">
      <alignment horizontal="center" vertical="center"/>
    </xf>
    <xf numFmtId="0" fontId="69" fillId="0" borderId="28" xfId="0" applyFont="1" applyBorder="1" applyAlignment="1">
      <alignment horizontal="center" vertical="center"/>
    </xf>
    <xf numFmtId="0" fontId="57" fillId="30" borderId="0" xfId="0" applyFont="1" applyFill="1" applyBorder="1" applyAlignment="1" applyProtection="1">
      <alignment vertic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3">
    <dxf>
      <fill>
        <patternFill>
          <bgColor rgb="FFFF0000"/>
        </patternFill>
      </fill>
      <border>
        <left style="thin">
          <color rgb="FFFF0000"/>
        </left>
        <right style="thin">
          <color rgb="FFFF0000"/>
        </right>
        <top style="thin">
          <color rgb="FFFF0000"/>
        </top>
        <bottom style="thin">
          <color rgb="FFFF0000"/>
        </bottom>
      </border>
    </dxf>
    <dxf>
      <fill>
        <patternFill>
          <bgColor rgb="FFFF0000"/>
        </patternFill>
      </fill>
      <border>
        <left style="thin">
          <color rgb="FFFF0000"/>
        </left>
        <right style="thin">
          <color rgb="FFFF0000"/>
        </right>
        <top style="thin">
          <color rgb="FFFF0000"/>
        </top>
        <bottom style="thin">
          <color rgb="FFFF0000"/>
        </bottom>
      </border>
    </dxf>
    <dxf>
      <fill>
        <patternFill>
          <bgColor rgb="FFFF00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0</xdr:row>
      <xdr:rowOff>28575</xdr:rowOff>
    </xdr:from>
    <xdr:to>
      <xdr:col>9</xdr:col>
      <xdr:colOff>581025</xdr:colOff>
      <xdr:row>4</xdr:row>
      <xdr:rowOff>142875</xdr:rowOff>
    </xdr:to>
    <xdr:pic>
      <xdr:nvPicPr>
        <xdr:cNvPr id="1" name="Grafik 1" descr="ljr-logo-klein"/>
        <xdr:cNvPicPr preferRelativeResize="1">
          <a:picLocks noChangeAspect="1"/>
        </xdr:cNvPicPr>
      </xdr:nvPicPr>
      <xdr:blipFill>
        <a:blip r:embed="rId1"/>
        <a:stretch>
          <a:fillRect/>
        </a:stretch>
      </xdr:blipFill>
      <xdr:spPr>
        <a:xfrm>
          <a:off x="3600450" y="28575"/>
          <a:ext cx="23812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B100"/>
  <sheetViews>
    <sheetView tabSelected="1" zoomScalePageLayoutView="0" workbookViewId="0" topLeftCell="A1">
      <selection activeCell="A1" sqref="A1"/>
    </sheetView>
  </sheetViews>
  <sheetFormatPr defaultColWidth="11.421875" defaultRowHeight="15" customHeight="1"/>
  <cols>
    <col min="1" max="10" width="9.00390625" style="1" customWidth="1"/>
    <col min="11" max="11" width="11.421875" style="1" customWidth="1"/>
    <col min="12" max="16384" width="11.421875" style="1" customWidth="1"/>
  </cols>
  <sheetData>
    <row r="7" ht="15" customHeight="1">
      <c r="A7" s="2" t="s">
        <v>63</v>
      </c>
    </row>
    <row r="8" ht="15" customHeight="1">
      <c r="A8" s="29" t="s">
        <v>298</v>
      </c>
    </row>
    <row r="9" ht="15" customHeight="1">
      <c r="A9" s="29"/>
    </row>
    <row r="10" ht="15" customHeight="1">
      <c r="A10" s="29" t="s">
        <v>72</v>
      </c>
    </row>
    <row r="11" ht="15" customHeight="1">
      <c r="A11" s="29" t="s">
        <v>73</v>
      </c>
    </row>
    <row r="12" ht="15" customHeight="1">
      <c r="A12" s="29" t="s">
        <v>66</v>
      </c>
    </row>
    <row r="13" spans="1:2" ht="15" customHeight="1">
      <c r="A13" s="29"/>
      <c r="B13" s="1" t="s">
        <v>64</v>
      </c>
    </row>
    <row r="14" ht="15" customHeight="1">
      <c r="A14" s="29" t="s">
        <v>67</v>
      </c>
    </row>
    <row r="15" ht="15" customHeight="1">
      <c r="A15" s="29" t="s">
        <v>68</v>
      </c>
    </row>
    <row r="16" ht="15" customHeight="1">
      <c r="A16" s="29" t="s">
        <v>69</v>
      </c>
    </row>
    <row r="17" ht="15" customHeight="1">
      <c r="A17" s="29" t="s">
        <v>70</v>
      </c>
    </row>
    <row r="18" spans="1:2" ht="15" customHeight="1">
      <c r="A18" s="29"/>
      <c r="B18" s="1" t="s">
        <v>65</v>
      </c>
    </row>
    <row r="19" ht="15" customHeight="1">
      <c r="A19" s="29"/>
    </row>
    <row r="20" ht="15" customHeight="1">
      <c r="A20" s="29" t="s">
        <v>74</v>
      </c>
    </row>
    <row r="21" ht="15" customHeight="1">
      <c r="A21" s="29" t="s">
        <v>75</v>
      </c>
    </row>
    <row r="22" ht="15" customHeight="1">
      <c r="A22" s="29" t="s">
        <v>76</v>
      </c>
    </row>
    <row r="23" ht="15" customHeight="1">
      <c r="A23" s="29" t="s">
        <v>77</v>
      </c>
    </row>
    <row r="24" ht="15" customHeight="1">
      <c r="A24" s="29"/>
    </row>
    <row r="25" ht="15" customHeight="1">
      <c r="A25" s="29"/>
    </row>
    <row r="26" ht="15" customHeight="1">
      <c r="A26" s="29"/>
    </row>
    <row r="27" ht="15" customHeight="1">
      <c r="A27" s="56" t="s">
        <v>78</v>
      </c>
    </row>
    <row r="28" ht="15" customHeight="1">
      <c r="A28" s="2"/>
    </row>
    <row r="29" ht="15" customHeight="1">
      <c r="A29" s="29" t="s">
        <v>79</v>
      </c>
    </row>
    <row r="30" ht="15" customHeight="1">
      <c r="A30" s="29" t="s">
        <v>80</v>
      </c>
    </row>
    <row r="31" ht="15" customHeight="1">
      <c r="A31" s="29" t="s">
        <v>81</v>
      </c>
    </row>
    <row r="32" ht="15" customHeight="1">
      <c r="A32" s="29" t="s">
        <v>82</v>
      </c>
    </row>
    <row r="33" ht="15" customHeight="1">
      <c r="A33" s="29"/>
    </row>
    <row r="34" ht="15" customHeight="1">
      <c r="A34" s="29"/>
    </row>
    <row r="35" ht="15" customHeight="1">
      <c r="A35" s="57" t="s">
        <v>193</v>
      </c>
    </row>
    <row r="36" ht="15" customHeight="1">
      <c r="A36" s="29"/>
    </row>
    <row r="37" ht="15" customHeight="1">
      <c r="A37" s="29" t="s">
        <v>187</v>
      </c>
    </row>
    <row r="38" ht="15" customHeight="1">
      <c r="A38" s="29" t="s">
        <v>188</v>
      </c>
    </row>
    <row r="39" ht="15" customHeight="1">
      <c r="A39" s="29" t="s">
        <v>189</v>
      </c>
    </row>
    <row r="40" ht="15" customHeight="1">
      <c r="A40" s="29"/>
    </row>
    <row r="41" ht="15" customHeight="1">
      <c r="A41" s="29" t="s">
        <v>83</v>
      </c>
    </row>
    <row r="42" ht="15" customHeight="1">
      <c r="A42" s="29" t="s">
        <v>84</v>
      </c>
    </row>
    <row r="43" spans="1:2" ht="15" customHeight="1">
      <c r="A43" s="29"/>
      <c r="B43" s="1" t="s">
        <v>190</v>
      </c>
    </row>
    <row r="44" ht="15" customHeight="1">
      <c r="A44" s="29" t="s">
        <v>191</v>
      </c>
    </row>
    <row r="45" ht="15" customHeight="1">
      <c r="A45" s="29" t="s">
        <v>85</v>
      </c>
    </row>
    <row r="46" spans="1:2" ht="15" customHeight="1">
      <c r="A46" s="29"/>
      <c r="B46" s="1" t="s">
        <v>86</v>
      </c>
    </row>
    <row r="47" spans="1:2" ht="15" customHeight="1">
      <c r="A47" s="29"/>
      <c r="B47" s="1" t="s">
        <v>87</v>
      </c>
    </row>
    <row r="48" spans="1:2" ht="15" customHeight="1">
      <c r="A48" s="29"/>
      <c r="B48" s="1" t="s">
        <v>88</v>
      </c>
    </row>
    <row r="49" ht="15" customHeight="1">
      <c r="A49" s="29" t="s">
        <v>192</v>
      </c>
    </row>
    <row r="50" ht="15" customHeight="1">
      <c r="A50" s="29"/>
    </row>
    <row r="51" ht="15" customHeight="1">
      <c r="A51" s="29" t="s">
        <v>308</v>
      </c>
    </row>
    <row r="52" ht="15" customHeight="1">
      <c r="A52" s="29" t="s">
        <v>309</v>
      </c>
    </row>
    <row r="53" ht="15" customHeight="1">
      <c r="A53" s="29" t="s">
        <v>89</v>
      </c>
    </row>
    <row r="54" ht="15" customHeight="1">
      <c r="A54" s="29" t="s">
        <v>90</v>
      </c>
    </row>
    <row r="55" ht="15" customHeight="1">
      <c r="A55" s="29"/>
    </row>
    <row r="56" ht="15" customHeight="1">
      <c r="A56" s="29" t="s">
        <v>304</v>
      </c>
    </row>
    <row r="57" ht="15" customHeight="1">
      <c r="A57" s="29" t="s">
        <v>305</v>
      </c>
    </row>
    <row r="58" ht="15" customHeight="1">
      <c r="A58" s="29" t="s">
        <v>306</v>
      </c>
    </row>
    <row r="59" ht="15" customHeight="1">
      <c r="A59" s="29" t="s">
        <v>307</v>
      </c>
    </row>
    <row r="60" ht="15" customHeight="1">
      <c r="A60" s="29"/>
    </row>
    <row r="61" ht="15" customHeight="1">
      <c r="A61" s="29" t="s">
        <v>299</v>
      </c>
    </row>
    <row r="62" ht="15" customHeight="1">
      <c r="A62" s="29"/>
    </row>
    <row r="63" ht="15" customHeight="1">
      <c r="A63" s="29"/>
    </row>
    <row r="64" ht="15" customHeight="1">
      <c r="A64" s="57" t="s">
        <v>252</v>
      </c>
    </row>
    <row r="65" ht="9" customHeight="1"/>
    <row r="66" spans="1:2" ht="15" customHeight="1">
      <c r="A66" s="1" t="s">
        <v>204</v>
      </c>
      <c r="B66" s="29" t="s">
        <v>196</v>
      </c>
    </row>
    <row r="67" spans="1:2" ht="15" customHeight="1">
      <c r="A67" s="29"/>
      <c r="B67" s="1" t="s">
        <v>197</v>
      </c>
    </row>
    <row r="68" ht="15" customHeight="1">
      <c r="B68" s="1" t="s">
        <v>198</v>
      </c>
    </row>
    <row r="69" spans="1:2" ht="15" customHeight="1">
      <c r="A69" s="29"/>
      <c r="B69" s="1" t="s">
        <v>199</v>
      </c>
    </row>
    <row r="70" ht="15" customHeight="1">
      <c r="B70" s="1" t="s">
        <v>200</v>
      </c>
    </row>
    <row r="71" ht="15" customHeight="1">
      <c r="B71" s="1" t="s">
        <v>201</v>
      </c>
    </row>
    <row r="72" ht="15" customHeight="1">
      <c r="B72" s="1" t="s">
        <v>202</v>
      </c>
    </row>
    <row r="73" ht="15" customHeight="1">
      <c r="B73" s="1" t="s">
        <v>203</v>
      </c>
    </row>
    <row r="75" spans="1:2" ht="15" customHeight="1">
      <c r="A75" s="29"/>
      <c r="B75" s="1" t="s">
        <v>205</v>
      </c>
    </row>
    <row r="76" ht="15" customHeight="1">
      <c r="B76" s="1" t="s">
        <v>206</v>
      </c>
    </row>
    <row r="77" ht="15" customHeight="1">
      <c r="B77" s="1" t="s">
        <v>207</v>
      </c>
    </row>
    <row r="78" ht="15" customHeight="1">
      <c r="B78" s="1" t="s">
        <v>208</v>
      </c>
    </row>
    <row r="79" ht="15" customHeight="1">
      <c r="B79" s="1" t="s">
        <v>209</v>
      </c>
    </row>
    <row r="80" ht="18" customHeight="1"/>
    <row r="81" ht="15" customHeight="1">
      <c r="A81" s="57" t="s">
        <v>300</v>
      </c>
    </row>
    <row r="82" ht="9" customHeight="1"/>
    <row r="83" ht="15" customHeight="1">
      <c r="A83" s="29" t="s">
        <v>91</v>
      </c>
    </row>
    <row r="84" ht="15" customHeight="1">
      <c r="A84" s="1" t="s">
        <v>92</v>
      </c>
    </row>
    <row r="85" ht="18" customHeight="1"/>
    <row r="86" ht="15" customHeight="1">
      <c r="A86" s="57" t="s">
        <v>301</v>
      </c>
    </row>
    <row r="87" ht="9" customHeight="1">
      <c r="A87" s="29"/>
    </row>
    <row r="88" ht="15" customHeight="1">
      <c r="A88" s="29" t="s">
        <v>93</v>
      </c>
    </row>
    <row r="89" ht="15" customHeight="1">
      <c r="A89" s="29" t="s">
        <v>194</v>
      </c>
    </row>
    <row r="90" ht="18" customHeight="1">
      <c r="A90" s="29"/>
    </row>
    <row r="91" ht="15" customHeight="1">
      <c r="A91" s="57" t="s">
        <v>302</v>
      </c>
    </row>
    <row r="92" ht="9" customHeight="1">
      <c r="A92" s="29"/>
    </row>
    <row r="93" ht="15" customHeight="1">
      <c r="A93" s="29" t="s">
        <v>94</v>
      </c>
    </row>
    <row r="94" ht="18" customHeight="1">
      <c r="A94" s="29"/>
    </row>
    <row r="95" ht="15" customHeight="1">
      <c r="A95" s="57" t="s">
        <v>303</v>
      </c>
    </row>
    <row r="96" ht="9" customHeight="1">
      <c r="A96" s="29"/>
    </row>
    <row r="97" ht="15" customHeight="1">
      <c r="A97" s="29" t="s">
        <v>95</v>
      </c>
    </row>
    <row r="98" ht="15" customHeight="1">
      <c r="A98" s="29" t="s">
        <v>96</v>
      </c>
    </row>
    <row r="99" ht="15" customHeight="1">
      <c r="A99" s="29" t="s">
        <v>195</v>
      </c>
    </row>
    <row r="100" ht="15" customHeight="1">
      <c r="A100" s="29" t="s">
        <v>97</v>
      </c>
    </row>
  </sheetData>
  <sheetProtection password="CDFF" sheet="1"/>
  <printOptions/>
  <pageMargins left="0.7874015748031497" right="0.3937007874015748" top="0.7874015748031497" bottom="0.7874015748031497" header="0.1968503937007874" footer="0.196850393700787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M27"/>
  <sheetViews>
    <sheetView showZeros="0" zoomScalePageLayoutView="0" workbookViewId="0" topLeftCell="A1">
      <selection activeCell="A2" sqref="A2"/>
    </sheetView>
  </sheetViews>
  <sheetFormatPr defaultColWidth="11.421875" defaultRowHeight="15"/>
  <cols>
    <col min="1" max="1" width="4.7109375" style="1" customWidth="1"/>
    <col min="2" max="2" width="40.7109375" style="1" customWidth="1"/>
    <col min="3" max="3" width="18.140625" style="1" customWidth="1"/>
    <col min="4" max="4" width="11.7109375" style="1" customWidth="1"/>
    <col min="5" max="8" width="5.7109375" style="1" customWidth="1"/>
    <col min="9" max="11" width="13.421875" style="1" customWidth="1"/>
    <col min="12" max="12" width="11.421875" style="1" customWidth="1"/>
    <col min="13" max="13" width="11.421875" style="62" customWidth="1"/>
    <col min="14" max="16384" width="11.421875" style="1" customWidth="1"/>
  </cols>
  <sheetData>
    <row r="1" spans="1:13" ht="15" customHeight="1">
      <c r="A1" s="240" t="s">
        <v>289</v>
      </c>
      <c r="B1" s="240"/>
      <c r="C1" s="29"/>
      <c r="D1" s="32" t="s">
        <v>102</v>
      </c>
      <c r="E1" s="26"/>
      <c r="F1" s="26"/>
      <c r="G1" s="26"/>
      <c r="H1" s="48"/>
      <c r="I1" s="48"/>
      <c r="J1" s="47"/>
      <c r="K1" s="45"/>
      <c r="M1" s="61" t="s">
        <v>60</v>
      </c>
    </row>
    <row r="2" spans="1:13" ht="15" customHeight="1">
      <c r="A2" s="29"/>
      <c r="B2" s="29"/>
      <c r="C2" s="29"/>
      <c r="D2" s="33"/>
      <c r="E2" s="6"/>
      <c r="F2" s="6"/>
      <c r="G2" s="6"/>
      <c r="H2" s="39"/>
      <c r="I2" s="39"/>
      <c r="J2" s="10"/>
      <c r="K2" s="42"/>
      <c r="M2" s="61"/>
    </row>
    <row r="3" spans="1:13" ht="15" customHeight="1">
      <c r="A3" s="29"/>
      <c r="B3" s="29"/>
      <c r="C3" s="29"/>
      <c r="D3" s="44"/>
      <c r="E3" s="39"/>
      <c r="F3" s="39"/>
      <c r="G3" s="39"/>
      <c r="H3" s="39"/>
      <c r="I3" s="39"/>
      <c r="J3" s="39"/>
      <c r="K3" s="43"/>
      <c r="M3" s="62" t="s">
        <v>318</v>
      </c>
    </row>
    <row r="4" spans="1:13" ht="15" customHeight="1">
      <c r="A4" s="57" t="s">
        <v>139</v>
      </c>
      <c r="B4" s="29"/>
      <c r="C4" s="29"/>
      <c r="D4" s="339">
        <f>VN!B135</f>
        <v>0</v>
      </c>
      <c r="E4" s="307"/>
      <c r="F4" s="307"/>
      <c r="G4" s="307"/>
      <c r="H4" s="6"/>
      <c r="I4" s="7"/>
      <c r="J4" s="7"/>
      <c r="K4" s="27"/>
      <c r="M4" s="62" t="s">
        <v>314</v>
      </c>
    </row>
    <row r="5" spans="1:11" ht="36" customHeight="1">
      <c r="A5" s="340">
        <f>VN!C3</f>
        <v>0</v>
      </c>
      <c r="B5" s="340"/>
      <c r="C5" s="29"/>
      <c r="D5" s="60" t="s">
        <v>20</v>
      </c>
      <c r="E5" s="41"/>
      <c r="F5" s="41"/>
      <c r="G5" s="41"/>
      <c r="H5" s="41"/>
      <c r="I5" s="341" t="s">
        <v>71</v>
      </c>
      <c r="J5" s="341"/>
      <c r="K5" s="342"/>
    </row>
    <row r="6" ht="15" customHeight="1"/>
    <row r="7" spans="1:12" ht="15" customHeight="1">
      <c r="A7" s="11" t="str">
        <f>"Jahresübersicht "&amp;VN!K24&amp;" für Internationale Begegnungen (landesmittelgefördert)"</f>
        <v>Jahresübersicht 2020 für Internationale Begegnungen (landesmittelgefördert)</v>
      </c>
      <c r="B7" s="29"/>
      <c r="C7" s="29"/>
      <c r="D7" s="29"/>
      <c r="E7" s="29"/>
      <c r="F7" s="29"/>
      <c r="G7" s="29"/>
      <c r="H7" s="29"/>
      <c r="I7" s="29"/>
      <c r="J7" s="29"/>
      <c r="K7" s="29"/>
      <c r="L7" s="29"/>
    </row>
    <row r="8" spans="1:11" ht="15" customHeight="1">
      <c r="A8" s="29"/>
      <c r="B8" s="29"/>
      <c r="C8" s="29"/>
      <c r="D8" s="29"/>
      <c r="E8" s="29"/>
      <c r="F8" s="29"/>
      <c r="G8" s="29"/>
      <c r="J8" s="10"/>
      <c r="K8" s="9"/>
    </row>
    <row r="9" spans="1:11" ht="15" customHeight="1">
      <c r="A9" s="400" t="s">
        <v>128</v>
      </c>
      <c r="B9" s="68"/>
      <c r="C9" s="65"/>
      <c r="D9" s="70" t="s">
        <v>101</v>
      </c>
      <c r="E9" s="383" t="s">
        <v>134</v>
      </c>
      <c r="F9" s="384"/>
      <c r="G9" s="384"/>
      <c r="H9" s="385"/>
      <c r="I9" s="75"/>
      <c r="J9" s="383" t="s">
        <v>135</v>
      </c>
      <c r="K9" s="389"/>
    </row>
    <row r="10" spans="1:11" ht="15" customHeight="1">
      <c r="A10" s="401"/>
      <c r="B10" s="69" t="s">
        <v>99</v>
      </c>
      <c r="C10" s="78" t="s">
        <v>140</v>
      </c>
      <c r="D10" s="69" t="s">
        <v>62</v>
      </c>
      <c r="E10" s="395" t="s">
        <v>132</v>
      </c>
      <c r="F10" s="396"/>
      <c r="G10" s="397"/>
      <c r="H10" s="392" t="s">
        <v>166</v>
      </c>
      <c r="I10" s="78" t="s">
        <v>157</v>
      </c>
      <c r="J10" s="386" t="s">
        <v>111</v>
      </c>
      <c r="K10" s="391" t="s">
        <v>163</v>
      </c>
    </row>
    <row r="11" spans="1:11" ht="15" customHeight="1">
      <c r="A11" s="402"/>
      <c r="B11" s="66"/>
      <c r="C11" s="66"/>
      <c r="D11" s="67" t="s">
        <v>61</v>
      </c>
      <c r="E11" s="67" t="s">
        <v>129</v>
      </c>
      <c r="F11" s="67" t="s">
        <v>130</v>
      </c>
      <c r="G11" s="67" t="s">
        <v>131</v>
      </c>
      <c r="H11" s="398"/>
      <c r="I11" s="84"/>
      <c r="J11" s="403"/>
      <c r="K11" s="380"/>
    </row>
    <row r="12" spans="1:13" s="216" customFormat="1" ht="30" customHeight="1">
      <c r="A12" s="89"/>
      <c r="B12" s="110"/>
      <c r="C12" s="184"/>
      <c r="D12" s="108"/>
      <c r="E12" s="91"/>
      <c r="F12" s="91"/>
      <c r="G12" s="91"/>
      <c r="H12" s="250">
        <f>SUM(E12:G12)</f>
        <v>0</v>
      </c>
      <c r="I12" s="248"/>
      <c r="J12" s="96"/>
      <c r="K12" s="93"/>
      <c r="M12" s="217"/>
    </row>
    <row r="13" spans="1:13" s="216" customFormat="1" ht="30" customHeight="1">
      <c r="A13" s="89"/>
      <c r="B13" s="110"/>
      <c r="C13" s="184"/>
      <c r="D13" s="108"/>
      <c r="E13" s="91"/>
      <c r="F13" s="91"/>
      <c r="G13" s="91"/>
      <c r="H13" s="250">
        <f aca="true" t="shared" si="0" ref="H13:H21">SUM(E13:G13)</f>
        <v>0</v>
      </c>
      <c r="I13" s="248"/>
      <c r="J13" s="96"/>
      <c r="K13" s="93"/>
      <c r="M13" s="217" t="s">
        <v>280</v>
      </c>
    </row>
    <row r="14" spans="1:13" s="216" customFormat="1" ht="30" customHeight="1">
      <c r="A14" s="89"/>
      <c r="B14" s="110"/>
      <c r="C14" s="184"/>
      <c r="D14" s="108"/>
      <c r="E14" s="91"/>
      <c r="F14" s="91"/>
      <c r="G14" s="91"/>
      <c r="H14" s="250">
        <f t="shared" si="0"/>
        <v>0</v>
      </c>
      <c r="I14" s="248"/>
      <c r="J14" s="96"/>
      <c r="K14" s="93"/>
      <c r="M14" s="217"/>
    </row>
    <row r="15" spans="1:13" s="216" customFormat="1" ht="30" customHeight="1">
      <c r="A15" s="89"/>
      <c r="B15" s="110"/>
      <c r="C15" s="184"/>
      <c r="D15" s="108"/>
      <c r="E15" s="91"/>
      <c r="F15" s="91"/>
      <c r="G15" s="91"/>
      <c r="H15" s="250">
        <f t="shared" si="0"/>
        <v>0</v>
      </c>
      <c r="I15" s="248"/>
      <c r="J15" s="96"/>
      <c r="K15" s="93"/>
      <c r="M15" s="217"/>
    </row>
    <row r="16" spans="1:13" s="216" customFormat="1" ht="30" customHeight="1">
      <c r="A16" s="89"/>
      <c r="B16" s="110"/>
      <c r="C16" s="184"/>
      <c r="D16" s="108"/>
      <c r="E16" s="91"/>
      <c r="F16" s="91"/>
      <c r="G16" s="91"/>
      <c r="H16" s="250">
        <f t="shared" si="0"/>
        <v>0</v>
      </c>
      <c r="I16" s="248"/>
      <c r="J16" s="96"/>
      <c r="K16" s="93"/>
      <c r="M16" s="217"/>
    </row>
    <row r="17" spans="1:13" s="216" customFormat="1" ht="30" customHeight="1">
      <c r="A17" s="89"/>
      <c r="B17" s="110"/>
      <c r="C17" s="184"/>
      <c r="D17" s="108"/>
      <c r="E17" s="91"/>
      <c r="F17" s="91"/>
      <c r="G17" s="91"/>
      <c r="H17" s="250">
        <f t="shared" si="0"/>
        <v>0</v>
      </c>
      <c r="I17" s="248"/>
      <c r="J17" s="96"/>
      <c r="K17" s="93"/>
      <c r="M17" s="217"/>
    </row>
    <row r="18" spans="1:13" s="216" customFormat="1" ht="30" customHeight="1">
      <c r="A18" s="89"/>
      <c r="B18" s="110"/>
      <c r="C18" s="184"/>
      <c r="D18" s="108"/>
      <c r="E18" s="91"/>
      <c r="F18" s="91"/>
      <c r="G18" s="91"/>
      <c r="H18" s="250">
        <f t="shared" si="0"/>
        <v>0</v>
      </c>
      <c r="I18" s="248"/>
      <c r="J18" s="96"/>
      <c r="K18" s="93"/>
      <c r="M18" s="217"/>
    </row>
    <row r="19" spans="1:13" s="216" customFormat="1" ht="30" customHeight="1">
      <c r="A19" s="89"/>
      <c r="B19" s="110"/>
      <c r="C19" s="184"/>
      <c r="D19" s="108"/>
      <c r="E19" s="91"/>
      <c r="F19" s="91"/>
      <c r="G19" s="91"/>
      <c r="H19" s="250">
        <f t="shared" si="0"/>
        <v>0</v>
      </c>
      <c r="I19" s="248"/>
      <c r="J19" s="96"/>
      <c r="K19" s="93"/>
      <c r="M19" s="217"/>
    </row>
    <row r="20" spans="1:13" s="216" customFormat="1" ht="30" customHeight="1">
      <c r="A20" s="89"/>
      <c r="B20" s="110"/>
      <c r="C20" s="184"/>
      <c r="D20" s="108"/>
      <c r="E20" s="91"/>
      <c r="F20" s="91"/>
      <c r="G20" s="91"/>
      <c r="H20" s="250">
        <f t="shared" si="0"/>
        <v>0</v>
      </c>
      <c r="I20" s="248"/>
      <c r="J20" s="96"/>
      <c r="K20" s="93"/>
      <c r="M20" s="217" t="s">
        <v>280</v>
      </c>
    </row>
    <row r="21" spans="1:13" s="216" customFormat="1" ht="30" customHeight="1">
      <c r="A21" s="90"/>
      <c r="B21" s="111"/>
      <c r="C21" s="185"/>
      <c r="D21" s="109"/>
      <c r="E21" s="92"/>
      <c r="F21" s="92"/>
      <c r="G21" s="92"/>
      <c r="H21" s="251">
        <f t="shared" si="0"/>
        <v>0</v>
      </c>
      <c r="I21" s="249"/>
      <c r="J21" s="97"/>
      <c r="K21" s="94"/>
      <c r="M21" s="217"/>
    </row>
    <row r="22" spans="1:11" ht="18" customHeight="1" thickBot="1">
      <c r="A22" s="114" t="s">
        <v>133</v>
      </c>
      <c r="B22" s="115"/>
      <c r="C22" s="127"/>
      <c r="D22" s="116"/>
      <c r="E22" s="247">
        <f aca="true" t="shared" si="1" ref="E22:K22">SUM(E12:E21)</f>
        <v>0</v>
      </c>
      <c r="F22" s="247">
        <f t="shared" si="1"/>
        <v>0</v>
      </c>
      <c r="G22" s="247">
        <f t="shared" si="1"/>
        <v>0</v>
      </c>
      <c r="H22" s="247">
        <f t="shared" si="1"/>
        <v>0</v>
      </c>
      <c r="I22" s="246">
        <f t="shared" si="1"/>
        <v>0</v>
      </c>
      <c r="J22" s="176">
        <f t="shared" si="1"/>
        <v>0</v>
      </c>
      <c r="K22" s="178">
        <f t="shared" si="1"/>
        <v>0</v>
      </c>
    </row>
    <row r="23" ht="15" thickTop="1"/>
    <row r="24" ht="14.25">
      <c r="G24" s="29"/>
    </row>
    <row r="25" ht="14.25">
      <c r="G25" s="49"/>
    </row>
    <row r="26" ht="14.25">
      <c r="G26" s="49"/>
    </row>
    <row r="27" ht="14.25">
      <c r="G27" s="49"/>
    </row>
  </sheetData>
  <sheetProtection password="CDFF" sheet="1" formatCells="0" formatRows="0" insertRows="0" deleteRows="0" sort="0"/>
  <mergeCells count="10">
    <mergeCell ref="A5:B5"/>
    <mergeCell ref="D4:G4"/>
    <mergeCell ref="J9:K9"/>
    <mergeCell ref="A9:A11"/>
    <mergeCell ref="J10:J11"/>
    <mergeCell ref="K10:K11"/>
    <mergeCell ref="H10:H11"/>
    <mergeCell ref="E9:H9"/>
    <mergeCell ref="E10:G10"/>
    <mergeCell ref="I5:K5"/>
  </mergeCells>
  <printOptions/>
  <pageMargins left="0.3937007874015748" right="0.3937007874015748" top="0.7874015748031497" bottom="0.3937007874015748" header="0.31496062992125984" footer="0.1968503937007874"/>
  <pageSetup blackAndWhite="1" fitToHeight="20" fitToWidth="1" horizontalDpi="600" verticalDpi="600" orientation="landscape" paperSize="9" r:id="rId1"/>
  <headerFooter>
    <oddFooter>&amp;L&amp;"Arial,Standard"&amp;8Verwendungsnachweis (Stand 24.10.2018)&amp;C&amp;"Arial,Standard"&amp;8&amp;A&amp;R&amp;"Arial,Standard"&amp;8Seite &amp;P / &amp;N</oddFooter>
  </headerFooter>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M27"/>
  <sheetViews>
    <sheetView showZeros="0" zoomScalePageLayoutView="0" workbookViewId="0" topLeftCell="A1">
      <selection activeCell="A2" sqref="A2"/>
    </sheetView>
  </sheetViews>
  <sheetFormatPr defaultColWidth="11.421875" defaultRowHeight="15"/>
  <cols>
    <col min="1" max="1" width="4.7109375" style="1" customWidth="1"/>
    <col min="2" max="2" width="40.7109375" style="1" customWidth="1"/>
    <col min="3" max="3" width="18.140625" style="1" customWidth="1"/>
    <col min="4" max="4" width="11.7109375" style="1" customWidth="1"/>
    <col min="5" max="8" width="5.7109375" style="1" customWidth="1"/>
    <col min="9" max="11" width="13.421875" style="1" customWidth="1"/>
    <col min="12" max="12" width="11.421875" style="1" customWidth="1"/>
    <col min="13" max="13" width="11.421875" style="62" customWidth="1"/>
    <col min="14" max="16384" width="11.421875" style="1" customWidth="1"/>
  </cols>
  <sheetData>
    <row r="1" spans="1:13" ht="15" customHeight="1">
      <c r="A1" s="240" t="s">
        <v>290</v>
      </c>
      <c r="B1" s="240"/>
      <c r="C1" s="29"/>
      <c r="D1" s="32" t="s">
        <v>102</v>
      </c>
      <c r="E1" s="26"/>
      <c r="F1" s="26"/>
      <c r="G1" s="26"/>
      <c r="H1" s="48"/>
      <c r="I1" s="48"/>
      <c r="J1" s="47"/>
      <c r="K1" s="45"/>
      <c r="M1" s="61" t="s">
        <v>60</v>
      </c>
    </row>
    <row r="2" spans="1:13" ht="15" customHeight="1">
      <c r="A2" s="29"/>
      <c r="B2" s="29"/>
      <c r="C2" s="29"/>
      <c r="D2" s="33"/>
      <c r="E2" s="6"/>
      <c r="F2" s="6"/>
      <c r="G2" s="6"/>
      <c r="H2" s="39"/>
      <c r="I2" s="39"/>
      <c r="J2" s="10"/>
      <c r="K2" s="42"/>
      <c r="M2" s="61"/>
    </row>
    <row r="3" spans="1:13" ht="15" customHeight="1">
      <c r="A3" s="29"/>
      <c r="B3" s="29"/>
      <c r="C3" s="29"/>
      <c r="D3" s="44"/>
      <c r="E3" s="39"/>
      <c r="F3" s="39"/>
      <c r="G3" s="39"/>
      <c r="H3" s="39"/>
      <c r="I3" s="39"/>
      <c r="J3" s="39"/>
      <c r="K3" s="43"/>
      <c r="M3" s="62" t="s">
        <v>320</v>
      </c>
    </row>
    <row r="4" spans="1:13" ht="15" customHeight="1">
      <c r="A4" s="57" t="s">
        <v>139</v>
      </c>
      <c r="B4" s="29"/>
      <c r="C4" s="29"/>
      <c r="D4" s="339">
        <f>VN!B135</f>
        <v>0</v>
      </c>
      <c r="E4" s="307"/>
      <c r="F4" s="307"/>
      <c r="G4" s="307"/>
      <c r="H4" s="6"/>
      <c r="I4" s="7"/>
      <c r="J4" s="7"/>
      <c r="K4" s="27"/>
      <c r="M4" s="62" t="s">
        <v>319</v>
      </c>
    </row>
    <row r="5" spans="1:11" ht="36" customHeight="1">
      <c r="A5" s="340">
        <f>VN!C3</f>
        <v>0</v>
      </c>
      <c r="B5" s="340"/>
      <c r="C5" s="29"/>
      <c r="D5" s="60" t="s">
        <v>20</v>
      </c>
      <c r="E5" s="41"/>
      <c r="F5" s="41"/>
      <c r="G5" s="41"/>
      <c r="H5" s="41"/>
      <c r="I5" s="341" t="s">
        <v>71</v>
      </c>
      <c r="J5" s="341"/>
      <c r="K5" s="342"/>
    </row>
    <row r="6" ht="15" customHeight="1"/>
    <row r="7" spans="1:13" ht="15" customHeight="1">
      <c r="A7" s="11" t="str">
        <f>"Jahresübersicht "&amp;VN!K24&amp;" für Internationale Begegnungen (drittmittelgefördert)"</f>
        <v>Jahresübersicht 2020 für Internationale Begegnungen (drittmittelgefördert)</v>
      </c>
      <c r="B7" s="29"/>
      <c r="C7" s="29"/>
      <c r="D7" s="29"/>
      <c r="E7" s="29"/>
      <c r="F7" s="29"/>
      <c r="G7" s="29"/>
      <c r="H7" s="29"/>
      <c r="I7" s="29"/>
      <c r="J7" s="29"/>
      <c r="K7" s="29"/>
      <c r="L7" s="29"/>
      <c r="M7" s="61" t="s">
        <v>311</v>
      </c>
    </row>
    <row r="8" spans="1:13" ht="15" customHeight="1">
      <c r="A8" s="29"/>
      <c r="B8" s="29"/>
      <c r="C8" s="29"/>
      <c r="D8" s="29"/>
      <c r="E8" s="29"/>
      <c r="F8" s="29"/>
      <c r="G8" s="29"/>
      <c r="J8" s="10"/>
      <c r="K8" s="9"/>
      <c r="M8" s="61" t="s">
        <v>312</v>
      </c>
    </row>
    <row r="9" spans="1:13" ht="15" customHeight="1">
      <c r="A9" s="400" t="s">
        <v>128</v>
      </c>
      <c r="B9" s="68"/>
      <c r="C9" s="65"/>
      <c r="D9" s="76" t="s">
        <v>101</v>
      </c>
      <c r="E9" s="383" t="s">
        <v>134</v>
      </c>
      <c r="F9" s="384"/>
      <c r="G9" s="384"/>
      <c r="H9" s="385"/>
      <c r="I9" s="76"/>
      <c r="J9" s="381" t="s">
        <v>159</v>
      </c>
      <c r="K9" s="378" t="s">
        <v>158</v>
      </c>
      <c r="M9" s="61" t="s">
        <v>313</v>
      </c>
    </row>
    <row r="10" spans="1:11" ht="15" customHeight="1">
      <c r="A10" s="401"/>
      <c r="B10" s="78" t="s">
        <v>99</v>
      </c>
      <c r="C10" s="78" t="s">
        <v>140</v>
      </c>
      <c r="D10" s="78" t="s">
        <v>62</v>
      </c>
      <c r="E10" s="395" t="s">
        <v>132</v>
      </c>
      <c r="F10" s="396"/>
      <c r="G10" s="397"/>
      <c r="H10" s="392" t="s">
        <v>166</v>
      </c>
      <c r="I10" s="78" t="s">
        <v>157</v>
      </c>
      <c r="J10" s="382"/>
      <c r="K10" s="379"/>
    </row>
    <row r="11" spans="1:11" ht="15" customHeight="1">
      <c r="A11" s="402"/>
      <c r="B11" s="66"/>
      <c r="C11" s="66"/>
      <c r="D11" s="77" t="s">
        <v>61</v>
      </c>
      <c r="E11" s="77" t="s">
        <v>129</v>
      </c>
      <c r="F11" s="77" t="s">
        <v>130</v>
      </c>
      <c r="G11" s="77" t="s">
        <v>131</v>
      </c>
      <c r="H11" s="398"/>
      <c r="I11" s="84"/>
      <c r="J11" s="394"/>
      <c r="K11" s="380"/>
    </row>
    <row r="12" spans="1:13" s="216" customFormat="1" ht="30" customHeight="1">
      <c r="A12" s="89"/>
      <c r="B12" s="110"/>
      <c r="C12" s="184"/>
      <c r="D12" s="108"/>
      <c r="E12" s="91"/>
      <c r="F12" s="91"/>
      <c r="G12" s="91"/>
      <c r="H12" s="250">
        <f>SUM(E12:G12)</f>
        <v>0</v>
      </c>
      <c r="I12" s="248"/>
      <c r="J12" s="96"/>
      <c r="K12" s="159"/>
      <c r="M12" s="217"/>
    </row>
    <row r="13" spans="1:13" s="216" customFormat="1" ht="30" customHeight="1">
      <c r="A13" s="89"/>
      <c r="B13" s="110"/>
      <c r="C13" s="184"/>
      <c r="D13" s="108"/>
      <c r="E13" s="91"/>
      <c r="F13" s="91"/>
      <c r="G13" s="91"/>
      <c r="H13" s="250">
        <f aca="true" t="shared" si="0" ref="H13:H21">SUM(E13:G13)</f>
        <v>0</v>
      </c>
      <c r="I13" s="248"/>
      <c r="J13" s="96"/>
      <c r="K13" s="159"/>
      <c r="M13" s="217" t="s">
        <v>280</v>
      </c>
    </row>
    <row r="14" spans="1:13" s="216" customFormat="1" ht="30" customHeight="1">
      <c r="A14" s="89"/>
      <c r="B14" s="110"/>
      <c r="C14" s="184"/>
      <c r="D14" s="108"/>
      <c r="E14" s="91"/>
      <c r="F14" s="91"/>
      <c r="G14" s="91"/>
      <c r="H14" s="250">
        <f t="shared" si="0"/>
        <v>0</v>
      </c>
      <c r="I14" s="248"/>
      <c r="J14" s="96"/>
      <c r="K14" s="159"/>
      <c r="M14" s="217"/>
    </row>
    <row r="15" spans="1:13" s="216" customFormat="1" ht="30" customHeight="1">
      <c r="A15" s="89"/>
      <c r="B15" s="110"/>
      <c r="C15" s="184"/>
      <c r="D15" s="108"/>
      <c r="E15" s="91"/>
      <c r="F15" s="91"/>
      <c r="G15" s="91"/>
      <c r="H15" s="250">
        <f t="shared" si="0"/>
        <v>0</v>
      </c>
      <c r="I15" s="248"/>
      <c r="J15" s="96"/>
      <c r="K15" s="159"/>
      <c r="M15" s="217"/>
    </row>
    <row r="16" spans="1:13" s="216" customFormat="1" ht="30" customHeight="1">
      <c r="A16" s="89"/>
      <c r="B16" s="110"/>
      <c r="C16" s="184"/>
      <c r="D16" s="108"/>
      <c r="E16" s="91"/>
      <c r="F16" s="91"/>
      <c r="G16" s="91"/>
      <c r="H16" s="250">
        <f t="shared" si="0"/>
        <v>0</v>
      </c>
      <c r="I16" s="248"/>
      <c r="J16" s="96"/>
      <c r="K16" s="159"/>
      <c r="M16" s="217"/>
    </row>
    <row r="17" spans="1:13" s="216" customFormat="1" ht="30" customHeight="1">
      <c r="A17" s="89"/>
      <c r="B17" s="110"/>
      <c r="C17" s="184"/>
      <c r="D17" s="108"/>
      <c r="E17" s="91"/>
      <c r="F17" s="91"/>
      <c r="G17" s="91"/>
      <c r="H17" s="250">
        <f t="shared" si="0"/>
        <v>0</v>
      </c>
      <c r="I17" s="248"/>
      <c r="J17" s="96"/>
      <c r="K17" s="159"/>
      <c r="M17" s="217"/>
    </row>
    <row r="18" spans="1:13" s="216" customFormat="1" ht="30" customHeight="1">
      <c r="A18" s="89"/>
      <c r="B18" s="110"/>
      <c r="C18" s="184"/>
      <c r="D18" s="108"/>
      <c r="E18" s="91"/>
      <c r="F18" s="91"/>
      <c r="G18" s="91"/>
      <c r="H18" s="250">
        <f t="shared" si="0"/>
        <v>0</v>
      </c>
      <c r="I18" s="248"/>
      <c r="J18" s="96"/>
      <c r="K18" s="159"/>
      <c r="M18" s="217"/>
    </row>
    <row r="19" spans="1:13" s="216" customFormat="1" ht="30" customHeight="1">
      <c r="A19" s="89"/>
      <c r="B19" s="110"/>
      <c r="C19" s="184"/>
      <c r="D19" s="108"/>
      <c r="E19" s="91"/>
      <c r="F19" s="91"/>
      <c r="G19" s="91"/>
      <c r="H19" s="250">
        <f t="shared" si="0"/>
        <v>0</v>
      </c>
      <c r="I19" s="248"/>
      <c r="J19" s="96"/>
      <c r="K19" s="159"/>
      <c r="M19" s="217"/>
    </row>
    <row r="20" spans="1:13" s="216" customFormat="1" ht="30" customHeight="1">
      <c r="A20" s="89"/>
      <c r="B20" s="110"/>
      <c r="C20" s="184"/>
      <c r="D20" s="108"/>
      <c r="E20" s="91"/>
      <c r="F20" s="91"/>
      <c r="G20" s="91"/>
      <c r="H20" s="250">
        <f t="shared" si="0"/>
        <v>0</v>
      </c>
      <c r="I20" s="248"/>
      <c r="J20" s="96"/>
      <c r="K20" s="159"/>
      <c r="M20" s="217" t="s">
        <v>280</v>
      </c>
    </row>
    <row r="21" spans="1:13" s="216" customFormat="1" ht="30" customHeight="1">
      <c r="A21" s="90"/>
      <c r="B21" s="111"/>
      <c r="C21" s="185"/>
      <c r="D21" s="109"/>
      <c r="E21" s="92"/>
      <c r="F21" s="92"/>
      <c r="G21" s="92"/>
      <c r="H21" s="251">
        <f t="shared" si="0"/>
        <v>0</v>
      </c>
      <c r="I21" s="249"/>
      <c r="J21" s="97"/>
      <c r="K21" s="160"/>
      <c r="M21" s="217"/>
    </row>
    <row r="22" spans="1:11" ht="18" customHeight="1" thickBot="1">
      <c r="A22" s="114" t="s">
        <v>133</v>
      </c>
      <c r="B22" s="115"/>
      <c r="C22" s="127"/>
      <c r="D22" s="116"/>
      <c r="E22" s="247">
        <f aca="true" t="shared" si="1" ref="E22:J22">SUM(E12:E21)</f>
        <v>0</v>
      </c>
      <c r="F22" s="247">
        <f t="shared" si="1"/>
        <v>0</v>
      </c>
      <c r="G22" s="247">
        <f t="shared" si="1"/>
        <v>0</v>
      </c>
      <c r="H22" s="247">
        <f t="shared" si="1"/>
        <v>0</v>
      </c>
      <c r="I22" s="246">
        <f t="shared" si="1"/>
        <v>0</v>
      </c>
      <c r="J22" s="176">
        <f t="shared" si="1"/>
        <v>0</v>
      </c>
      <c r="K22" s="186"/>
    </row>
    <row r="23" ht="15" thickTop="1"/>
    <row r="24" ht="14.25">
      <c r="G24" s="29"/>
    </row>
    <row r="25" ht="14.25">
      <c r="G25" s="49"/>
    </row>
    <row r="26" ht="14.25">
      <c r="G26" s="49"/>
    </row>
    <row r="27" ht="14.25">
      <c r="G27" s="49"/>
    </row>
  </sheetData>
  <sheetProtection password="CDFF" sheet="1" formatCells="0" formatRows="0" insertRows="0" deleteRows="0" sort="0"/>
  <mergeCells count="9">
    <mergeCell ref="D4:G4"/>
    <mergeCell ref="I5:K5"/>
    <mergeCell ref="A9:A11"/>
    <mergeCell ref="E9:H9"/>
    <mergeCell ref="E10:G10"/>
    <mergeCell ref="J9:J11"/>
    <mergeCell ref="K9:K11"/>
    <mergeCell ref="H10:H11"/>
    <mergeCell ref="A5:B5"/>
  </mergeCells>
  <printOptions/>
  <pageMargins left="0.3937007874015748" right="0.3937007874015748" top="0.7874015748031497" bottom="0.3937007874015748" header="0.31496062992125984" footer="0.1968503937007874"/>
  <pageSetup blackAndWhite="1" fitToHeight="20" fitToWidth="1" horizontalDpi="600" verticalDpi="600" orientation="landscape" paperSize="9" r:id="rId1"/>
  <headerFooter>
    <oddFooter>&amp;L&amp;"Arial,Standard"&amp;8Verwendungsnachweis (Stand 24.10.2018)&amp;C&amp;"Arial,Standard"&amp;8&amp;A&amp;R&amp;"Arial,Standard"&amp;8Seite &amp;P / &amp;N</odd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K25"/>
  <sheetViews>
    <sheetView showZeros="0" zoomScalePageLayoutView="0" workbookViewId="0" topLeftCell="A1">
      <selection activeCell="A2" sqref="A2"/>
    </sheetView>
  </sheetViews>
  <sheetFormatPr defaultColWidth="11.421875" defaultRowHeight="15"/>
  <cols>
    <col min="1" max="1" width="37.7109375" style="1" customWidth="1"/>
    <col min="2" max="7" width="10.7109375" style="1" customWidth="1"/>
    <col min="8" max="9" width="14.7109375" style="1" customWidth="1"/>
    <col min="10" max="10" width="11.421875" style="1" customWidth="1"/>
    <col min="11" max="11" width="11.421875" style="62" customWidth="1"/>
    <col min="12" max="16384" width="11.421875" style="1" customWidth="1"/>
  </cols>
  <sheetData>
    <row r="1" spans="1:11" ht="15" customHeight="1">
      <c r="A1" s="240" t="s">
        <v>291</v>
      </c>
      <c r="B1" s="240"/>
      <c r="C1" s="32" t="s">
        <v>102</v>
      </c>
      <c r="D1" s="26"/>
      <c r="E1" s="26"/>
      <c r="F1" s="48"/>
      <c r="G1" s="47"/>
      <c r="H1" s="46"/>
      <c r="I1" s="45"/>
      <c r="K1" s="61" t="s">
        <v>60</v>
      </c>
    </row>
    <row r="2" spans="1:11" ht="15" customHeight="1">
      <c r="A2" s="29"/>
      <c r="B2" s="29"/>
      <c r="C2" s="33"/>
      <c r="D2" s="6"/>
      <c r="E2" s="6"/>
      <c r="F2" s="39"/>
      <c r="G2" s="10"/>
      <c r="H2" s="9"/>
      <c r="I2" s="42"/>
      <c r="K2" s="61"/>
    </row>
    <row r="3" spans="1:9" ht="15" customHeight="1">
      <c r="A3" s="29"/>
      <c r="B3" s="29"/>
      <c r="C3" s="44"/>
      <c r="D3" s="39"/>
      <c r="E3" s="39"/>
      <c r="F3" s="39"/>
      <c r="G3" s="39"/>
      <c r="H3" s="39"/>
      <c r="I3" s="43"/>
    </row>
    <row r="4" spans="1:9" ht="15" customHeight="1">
      <c r="A4" s="57" t="s">
        <v>139</v>
      </c>
      <c r="B4" s="29"/>
      <c r="C4" s="339">
        <f>VN!B135</f>
        <v>0</v>
      </c>
      <c r="D4" s="307"/>
      <c r="E4" s="307"/>
      <c r="F4" s="39"/>
      <c r="G4" s="7"/>
      <c r="H4" s="7"/>
      <c r="I4" s="27"/>
    </row>
    <row r="5" spans="1:9" ht="36" customHeight="1">
      <c r="A5" s="340">
        <f>VN!C3</f>
        <v>0</v>
      </c>
      <c r="B5" s="399"/>
      <c r="C5" s="60" t="s">
        <v>20</v>
      </c>
      <c r="D5" s="41"/>
      <c r="E5" s="41"/>
      <c r="F5" s="41"/>
      <c r="G5" s="341" t="s">
        <v>71</v>
      </c>
      <c r="H5" s="341"/>
      <c r="I5" s="342"/>
    </row>
    <row r="6" ht="15" customHeight="1"/>
    <row r="7" spans="1:9" ht="15" customHeight="1">
      <c r="A7" s="11" t="str">
        <f>"Ausgabenübersicht Sondermittel für Kooperation mit Schulen "&amp;VN!K24</f>
        <v>Ausgabenübersicht Sondermittel für Kooperation mit Schulen 2020</v>
      </c>
      <c r="B7" s="29"/>
      <c r="C7" s="29"/>
      <c r="D7" s="29"/>
      <c r="E7" s="29"/>
      <c r="F7" s="29"/>
      <c r="G7" s="29"/>
      <c r="H7" s="29"/>
      <c r="I7" s="29"/>
    </row>
    <row r="8" ht="15" customHeight="1"/>
    <row r="9" spans="1:11" ht="30" customHeight="1">
      <c r="A9" s="199" t="s">
        <v>46</v>
      </c>
      <c r="B9" s="200"/>
      <c r="C9" s="404">
        <f>'4.1 Honorare'!J22</f>
        <v>0</v>
      </c>
      <c r="D9" s="405"/>
      <c r="K9" s="62" t="s">
        <v>186</v>
      </c>
    </row>
    <row r="10" spans="1:11" ht="30" customHeight="1">
      <c r="A10" s="201" t="s">
        <v>229</v>
      </c>
      <c r="B10" s="59"/>
      <c r="C10" s="406">
        <f>'4.2 SK'!D29</f>
        <v>0</v>
      </c>
      <c r="D10" s="407"/>
      <c r="K10" s="1"/>
    </row>
    <row r="11" spans="1:11" ht="30" customHeight="1">
      <c r="A11" s="201" t="s">
        <v>54</v>
      </c>
      <c r="B11" s="59"/>
      <c r="C11" s="406">
        <f>'4.3 Kurse'!J22</f>
        <v>0</v>
      </c>
      <c r="D11" s="407"/>
      <c r="K11" s="1"/>
    </row>
    <row r="12" spans="1:11" ht="30" customHeight="1">
      <c r="A12" s="201" t="s">
        <v>53</v>
      </c>
      <c r="B12" s="59"/>
      <c r="C12" s="406">
        <f>'4.4 Ferien'!J22</f>
        <v>0</v>
      </c>
      <c r="D12" s="407"/>
      <c r="K12" s="1"/>
    </row>
    <row r="13" spans="1:11" ht="30" customHeight="1" thickBot="1">
      <c r="A13" s="202" t="s">
        <v>232</v>
      </c>
      <c r="B13" s="203"/>
      <c r="C13" s="408">
        <f>SUM(C9:D12)</f>
        <v>0</v>
      </c>
      <c r="D13" s="409"/>
      <c r="F13" s="202" t="s">
        <v>249</v>
      </c>
      <c r="G13" s="203"/>
      <c r="H13" s="205"/>
      <c r="I13" s="204">
        <f>VN!M73</f>
        <v>0</v>
      </c>
      <c r="K13" s="1"/>
    </row>
    <row r="14" spans="1:9" ht="15" customHeight="1" thickTop="1">
      <c r="A14" s="6"/>
      <c r="B14" s="6"/>
      <c r="C14" s="6"/>
      <c r="D14" s="6"/>
      <c r="E14" s="6"/>
      <c r="F14" s="39"/>
      <c r="G14" s="10"/>
      <c r="H14" s="9"/>
      <c r="I14" s="9"/>
    </row>
    <row r="15" spans="1:9" ht="15" customHeight="1">
      <c r="A15" s="6"/>
      <c r="B15" s="6"/>
      <c r="C15" s="6"/>
      <c r="D15" s="6"/>
      <c r="E15" s="6"/>
      <c r="F15" s="39"/>
      <c r="G15" s="10"/>
      <c r="H15" s="9"/>
      <c r="I15" s="9"/>
    </row>
    <row r="16" spans="1:9" ht="15" customHeight="1">
      <c r="A16" s="11" t="str">
        <f>"Maßnahmenstatistik für Maßnahmen in Kooperation mit Schulen "&amp;VN!K24</f>
        <v>Maßnahmenstatistik für Maßnahmen in Kooperation mit Schulen 2020</v>
      </c>
      <c r="B16" s="29"/>
      <c r="C16" s="29"/>
      <c r="D16" s="29"/>
      <c r="E16" s="29"/>
      <c r="F16" s="29"/>
      <c r="G16" s="29"/>
      <c r="H16" s="29"/>
      <c r="I16" s="29"/>
    </row>
    <row r="17" spans="1:9" ht="15" customHeight="1">
      <c r="A17" s="6" t="s">
        <v>246</v>
      </c>
      <c r="B17" s="6"/>
      <c r="C17" s="6"/>
      <c r="D17" s="6"/>
      <c r="E17" s="6"/>
      <c r="F17" s="39"/>
      <c r="G17" s="10"/>
      <c r="H17" s="9"/>
      <c r="I17" s="9"/>
    </row>
    <row r="18" spans="1:9" ht="15" customHeight="1">
      <c r="A18" s="6"/>
      <c r="B18" s="6"/>
      <c r="C18" s="6"/>
      <c r="D18" s="6"/>
      <c r="E18" s="6"/>
      <c r="F18" s="39"/>
      <c r="G18" s="10"/>
      <c r="H18" s="9"/>
      <c r="I18" s="9"/>
    </row>
    <row r="19" spans="1:9" ht="15" customHeight="1">
      <c r="A19" s="79"/>
      <c r="B19" s="381" t="s">
        <v>154</v>
      </c>
      <c r="C19" s="383" t="s">
        <v>165</v>
      </c>
      <c r="D19" s="384"/>
      <c r="E19" s="384"/>
      <c r="F19" s="385"/>
      <c r="G19" s="387" t="s">
        <v>157</v>
      </c>
      <c r="H19" s="383" t="s">
        <v>135</v>
      </c>
      <c r="I19" s="389"/>
    </row>
    <row r="20" spans="1:11" ht="15" customHeight="1">
      <c r="A20" s="80" t="s">
        <v>98</v>
      </c>
      <c r="B20" s="382"/>
      <c r="C20" s="386" t="s">
        <v>161</v>
      </c>
      <c r="D20" s="386"/>
      <c r="E20" s="386"/>
      <c r="F20" s="392" t="s">
        <v>166</v>
      </c>
      <c r="G20" s="388"/>
      <c r="H20" s="386" t="s">
        <v>111</v>
      </c>
      <c r="I20" s="391" t="s">
        <v>163</v>
      </c>
      <c r="K20" s="62" t="s">
        <v>186</v>
      </c>
    </row>
    <row r="21" spans="1:9" ht="15" customHeight="1">
      <c r="A21" s="80"/>
      <c r="B21" s="382"/>
      <c r="C21" s="195" t="s">
        <v>155</v>
      </c>
      <c r="D21" s="195" t="s">
        <v>156</v>
      </c>
      <c r="E21" s="195" t="s">
        <v>160</v>
      </c>
      <c r="F21" s="393"/>
      <c r="G21" s="388"/>
      <c r="H21" s="390"/>
      <c r="I21" s="379"/>
    </row>
    <row r="22" spans="1:9" ht="30" customHeight="1">
      <c r="A22" s="196" t="s">
        <v>103</v>
      </c>
      <c r="B22" s="257">
        <f>COUNTIF('4.3 Kurse'!I11:I21,"&gt;0")</f>
        <v>0</v>
      </c>
      <c r="C22" s="257">
        <f>'4.3 Kurse'!E22</f>
        <v>0</v>
      </c>
      <c r="D22" s="257">
        <f>'4.3 Kurse'!F22</f>
        <v>0</v>
      </c>
      <c r="E22" s="257">
        <f>'4.3 Kurse'!G22</f>
        <v>0</v>
      </c>
      <c r="F22" s="257">
        <f>'4.3 Kurse'!H22</f>
        <v>0</v>
      </c>
      <c r="G22" s="259">
        <f>'4.3 Kurse'!I22</f>
        <v>0</v>
      </c>
      <c r="H22" s="197">
        <f>'4.3 Kurse'!J22</f>
        <v>0</v>
      </c>
      <c r="I22" s="198">
        <f>'4.3 Kurse'!L22</f>
        <v>0</v>
      </c>
    </row>
    <row r="23" spans="1:9" ht="30" customHeight="1">
      <c r="A23" s="146" t="s">
        <v>150</v>
      </c>
      <c r="B23" s="258">
        <f>COUNTIF('4.4 Ferien'!I11:I21,"&gt;0")</f>
        <v>0</v>
      </c>
      <c r="C23" s="258">
        <f>'4.4 Ferien'!E22</f>
        <v>0</v>
      </c>
      <c r="D23" s="258">
        <f>'4.4 Ferien'!F22</f>
        <v>0</v>
      </c>
      <c r="E23" s="258">
        <f>'4.4 Ferien'!G22</f>
        <v>0</v>
      </c>
      <c r="F23" s="258">
        <f>'4.4 Ferien'!H22</f>
        <v>0</v>
      </c>
      <c r="G23" s="260">
        <f>'4.4 Ferien'!I22</f>
        <v>0</v>
      </c>
      <c r="H23" s="173">
        <f>'4.4 Ferien'!J22</f>
        <v>0</v>
      </c>
      <c r="I23" s="181">
        <f>'4.4 Ferien'!L22</f>
        <v>0</v>
      </c>
    </row>
    <row r="24" spans="1:9" ht="30" customHeight="1">
      <c r="A24" s="252" t="s">
        <v>110</v>
      </c>
      <c r="B24" s="255">
        <f aca="true" t="shared" si="0" ref="B24:I24">SUM(B22:B23)</f>
        <v>0</v>
      </c>
      <c r="C24" s="255">
        <f t="shared" si="0"/>
        <v>0</v>
      </c>
      <c r="D24" s="255">
        <f t="shared" si="0"/>
        <v>0</v>
      </c>
      <c r="E24" s="255">
        <f t="shared" si="0"/>
        <v>0</v>
      </c>
      <c r="F24" s="255">
        <f t="shared" si="0"/>
        <v>0</v>
      </c>
      <c r="G24" s="256">
        <f t="shared" si="0"/>
        <v>0</v>
      </c>
      <c r="H24" s="253">
        <f t="shared" si="0"/>
        <v>0</v>
      </c>
      <c r="I24" s="254">
        <f t="shared" si="0"/>
        <v>0</v>
      </c>
    </row>
    <row r="25" spans="1:9" ht="15" customHeight="1">
      <c r="A25" s="81"/>
      <c r="B25" s="81"/>
      <c r="C25" s="81"/>
      <c r="D25" s="81"/>
      <c r="E25" s="81"/>
      <c r="F25" s="81"/>
      <c r="G25" s="81"/>
      <c r="H25" s="81"/>
      <c r="I25" s="81"/>
    </row>
  </sheetData>
  <sheetProtection password="CDFF" sheet="1"/>
  <mergeCells count="16">
    <mergeCell ref="I20:I21"/>
    <mergeCell ref="C4:E4"/>
    <mergeCell ref="A5:B5"/>
    <mergeCell ref="G5:I5"/>
    <mergeCell ref="B19:B21"/>
    <mergeCell ref="C19:F19"/>
    <mergeCell ref="G19:G21"/>
    <mergeCell ref="H19:I19"/>
    <mergeCell ref="C20:E20"/>
    <mergeCell ref="F20:F21"/>
    <mergeCell ref="H20:H21"/>
    <mergeCell ref="C9:D9"/>
    <mergeCell ref="C10:D10"/>
    <mergeCell ref="C11:D11"/>
    <mergeCell ref="C12:D12"/>
    <mergeCell ref="C13:D13"/>
  </mergeCells>
  <conditionalFormatting sqref="C13:D13">
    <cfRule type="expression" priority="2" dxfId="0" stopIfTrue="1">
      <formula>$M$53&lt;&gt;'A4 Koop.'!#REF!</formula>
    </cfRule>
  </conditionalFormatting>
  <conditionalFormatting sqref="H13:I13">
    <cfRule type="expression" priority="1" dxfId="0" stopIfTrue="1">
      <formula>$M$53&lt;&gt;'A4 Koop.'!#REF!</formula>
    </cfRule>
  </conditionalFormatting>
  <printOptions/>
  <pageMargins left="0.3937007874015748" right="0.3937007874015748" top="0.7874015748031497" bottom="0.3937007874015748" header="0.31496062992125984" footer="0.1968503937007874"/>
  <pageSetup blackAndWhite="1" fitToHeight="1" fitToWidth="1" horizontalDpi="600" verticalDpi="600" orientation="landscape" paperSize="9" r:id="rId1"/>
  <headerFooter>
    <oddFooter>&amp;L&amp;"Arial,Standard"&amp;8Verwendungsnachweis (Stand 24.10.2018)&amp;C&amp;"Arial,Standard"&amp;8&amp;A&amp;R&amp;"Arial,Standard"&amp;8Seite &amp;P / &amp;N</odd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Z24"/>
  <sheetViews>
    <sheetView showZeros="0" zoomScalePageLayoutView="0" workbookViewId="0" topLeftCell="A1">
      <selection activeCell="A2" sqref="A2"/>
    </sheetView>
  </sheetViews>
  <sheetFormatPr defaultColWidth="11.421875" defaultRowHeight="15"/>
  <cols>
    <col min="1" max="1" width="4.7109375" style="1" customWidth="1"/>
    <col min="2" max="24" width="5.7109375" style="1" customWidth="1"/>
    <col min="25" max="25" width="11.421875" style="1" customWidth="1"/>
    <col min="26" max="26" width="11.421875" style="62" customWidth="1"/>
    <col min="27" max="16384" width="11.421875" style="1" customWidth="1"/>
  </cols>
  <sheetData>
    <row r="1" spans="1:26" ht="15" customHeight="1">
      <c r="A1" s="240" t="s">
        <v>292</v>
      </c>
      <c r="B1" s="240"/>
      <c r="C1" s="240"/>
      <c r="D1" s="240"/>
      <c r="E1" s="240"/>
      <c r="F1" s="240"/>
      <c r="G1" s="240"/>
      <c r="H1" s="240"/>
      <c r="I1" s="240"/>
      <c r="J1" s="240"/>
      <c r="K1" s="29"/>
      <c r="L1" s="32" t="s">
        <v>102</v>
      </c>
      <c r="M1" s="26"/>
      <c r="N1" s="26"/>
      <c r="O1" s="26"/>
      <c r="P1" s="26"/>
      <c r="Q1" s="26"/>
      <c r="R1" s="48"/>
      <c r="S1" s="47"/>
      <c r="T1" s="46"/>
      <c r="U1" s="46"/>
      <c r="V1" s="46"/>
      <c r="W1" s="46"/>
      <c r="X1" s="45"/>
      <c r="Z1" s="61"/>
    </row>
    <row r="2" spans="1:26" ht="15" customHeight="1">
      <c r="A2" s="29"/>
      <c r="B2" s="29"/>
      <c r="C2" s="29"/>
      <c r="D2" s="29"/>
      <c r="E2" s="29"/>
      <c r="F2" s="29"/>
      <c r="G2" s="29"/>
      <c r="H2" s="29"/>
      <c r="I2" s="29"/>
      <c r="J2" s="29"/>
      <c r="K2" s="29"/>
      <c r="L2" s="33"/>
      <c r="M2" s="6"/>
      <c r="N2" s="6"/>
      <c r="O2" s="6"/>
      <c r="P2" s="6"/>
      <c r="Q2" s="6"/>
      <c r="R2" s="39"/>
      <c r="S2" s="10"/>
      <c r="T2" s="9"/>
      <c r="U2" s="9"/>
      <c r="V2" s="9"/>
      <c r="W2" s="9"/>
      <c r="X2" s="42"/>
      <c r="Z2" s="61"/>
    </row>
    <row r="3" spans="1:24" ht="15" customHeight="1">
      <c r="A3" s="29"/>
      <c r="B3" s="29"/>
      <c r="C3" s="29"/>
      <c r="D3" s="29"/>
      <c r="E3" s="29"/>
      <c r="F3" s="29"/>
      <c r="G3" s="29"/>
      <c r="H3" s="29"/>
      <c r="I3" s="29"/>
      <c r="J3" s="29"/>
      <c r="K3" s="29"/>
      <c r="L3" s="44"/>
      <c r="M3" s="39"/>
      <c r="N3" s="39"/>
      <c r="O3" s="39"/>
      <c r="P3" s="39"/>
      <c r="Q3" s="39"/>
      <c r="R3" s="39"/>
      <c r="S3" s="39"/>
      <c r="T3" s="39"/>
      <c r="U3" s="39"/>
      <c r="V3" s="39"/>
      <c r="W3" s="39"/>
      <c r="X3" s="43"/>
    </row>
    <row r="4" spans="1:24" ht="15" customHeight="1">
      <c r="A4" s="57" t="s">
        <v>139</v>
      </c>
      <c r="B4" s="29"/>
      <c r="C4" s="29"/>
      <c r="D4" s="29"/>
      <c r="E4" s="29"/>
      <c r="F4" s="29"/>
      <c r="G4" s="29"/>
      <c r="H4" s="29"/>
      <c r="I4" s="29"/>
      <c r="J4" s="29"/>
      <c r="K4" s="29"/>
      <c r="L4" s="339">
        <f>VN!B135</f>
        <v>0</v>
      </c>
      <c r="M4" s="307"/>
      <c r="N4" s="307"/>
      <c r="O4" s="307"/>
      <c r="P4" s="307"/>
      <c r="Q4" s="6"/>
      <c r="R4" s="7"/>
      <c r="S4" s="7"/>
      <c r="T4" s="7"/>
      <c r="U4" s="7"/>
      <c r="V4" s="7"/>
      <c r="W4" s="7"/>
      <c r="X4" s="27"/>
    </row>
    <row r="5" spans="1:24" ht="36" customHeight="1">
      <c r="A5" s="340">
        <f>VN!C3</f>
        <v>0</v>
      </c>
      <c r="B5" s="340"/>
      <c r="C5" s="340"/>
      <c r="D5" s="340"/>
      <c r="E5" s="340"/>
      <c r="F5" s="340"/>
      <c r="G5" s="340"/>
      <c r="H5" s="340"/>
      <c r="I5" s="340"/>
      <c r="J5" s="340"/>
      <c r="K5" s="29"/>
      <c r="L5" s="60" t="s">
        <v>20</v>
      </c>
      <c r="M5" s="41"/>
      <c r="N5" s="41"/>
      <c r="O5" s="41"/>
      <c r="P5" s="41"/>
      <c r="Q5" s="41"/>
      <c r="R5" s="341" t="s">
        <v>71</v>
      </c>
      <c r="S5" s="341"/>
      <c r="T5" s="341"/>
      <c r="U5" s="341"/>
      <c r="V5" s="341"/>
      <c r="W5" s="341"/>
      <c r="X5" s="342"/>
    </row>
    <row r="6" spans="11:25" ht="15" customHeight="1">
      <c r="K6" s="49"/>
      <c r="L6" s="49"/>
      <c r="M6" s="49"/>
      <c r="N6" s="49"/>
      <c r="O6" s="49"/>
      <c r="P6" s="49"/>
      <c r="Q6" s="49"/>
      <c r="R6" s="49"/>
      <c r="S6" s="49"/>
      <c r="T6" s="49"/>
      <c r="U6" s="49"/>
      <c r="V6" s="49"/>
      <c r="W6" s="49"/>
      <c r="X6" s="49"/>
      <c r="Y6" s="49"/>
    </row>
    <row r="7" spans="1:25" ht="15" customHeight="1">
      <c r="A7" s="11" t="str">
        <f>"Ausgaben für Honorarkräfte/ Aushilfen für Kooperation mit Schulen "&amp;VN!K24</f>
        <v>Ausgaben für Honorarkräfte/ Aushilfen für Kooperation mit Schulen 2020</v>
      </c>
      <c r="B7" s="29"/>
      <c r="C7" s="29"/>
      <c r="D7" s="29"/>
      <c r="E7" s="29"/>
      <c r="F7" s="29"/>
      <c r="G7" s="29"/>
      <c r="H7" s="29"/>
      <c r="I7" s="29"/>
      <c r="J7" s="29"/>
      <c r="K7" s="29"/>
      <c r="L7" s="29"/>
      <c r="M7" s="29"/>
      <c r="N7" s="29"/>
      <c r="O7" s="29"/>
      <c r="P7" s="29"/>
      <c r="Q7" s="29"/>
      <c r="R7" s="29"/>
      <c r="S7" s="29"/>
      <c r="T7" s="29"/>
      <c r="U7" s="29"/>
      <c r="V7" s="29"/>
      <c r="W7" s="29"/>
      <c r="X7" s="29"/>
      <c r="Y7" s="29"/>
    </row>
    <row r="8" spans="1:25" s="62" customFormat="1" ht="15" customHeight="1">
      <c r="A8" s="29"/>
      <c r="B8" s="29"/>
      <c r="C8" s="29"/>
      <c r="D8" s="29"/>
      <c r="E8" s="29"/>
      <c r="F8" s="29"/>
      <c r="G8" s="29"/>
      <c r="H8" s="29"/>
      <c r="I8" s="29"/>
      <c r="J8" s="29"/>
      <c r="K8" s="29"/>
      <c r="L8" s="29"/>
      <c r="M8" s="29"/>
      <c r="N8" s="29"/>
      <c r="O8" s="29"/>
      <c r="P8" s="29"/>
      <c r="Q8" s="29"/>
      <c r="R8" s="29"/>
      <c r="S8" s="29"/>
      <c r="T8" s="29"/>
      <c r="U8" s="29"/>
      <c r="V8" s="29"/>
      <c r="W8" s="29"/>
      <c r="X8" s="29"/>
      <c r="Y8" s="1"/>
    </row>
    <row r="9" spans="1:25" s="62" customFormat="1" ht="18" customHeight="1">
      <c r="A9" s="71"/>
      <c r="B9" s="50"/>
      <c r="C9" s="51"/>
      <c r="D9" s="51"/>
      <c r="E9" s="52"/>
      <c r="F9" s="343" t="s">
        <v>146</v>
      </c>
      <c r="G9" s="344"/>
      <c r="H9" s="344"/>
      <c r="I9" s="345"/>
      <c r="J9" s="343" t="s">
        <v>105</v>
      </c>
      <c r="K9" s="344"/>
      <c r="L9" s="344"/>
      <c r="M9" s="50"/>
      <c r="N9" s="48"/>
      <c r="O9" s="210"/>
      <c r="P9" s="210"/>
      <c r="Q9" s="210"/>
      <c r="R9" s="210"/>
      <c r="S9" s="212"/>
      <c r="T9" s="29"/>
      <c r="U9" s="29"/>
      <c r="V9" s="29"/>
      <c r="W9" s="29"/>
      <c r="X9" s="29"/>
      <c r="Y9" s="1"/>
    </row>
    <row r="10" spans="1:25" s="62" customFormat="1" ht="18" customHeight="1">
      <c r="A10" s="74" t="s">
        <v>1</v>
      </c>
      <c r="B10" s="357" t="s">
        <v>57</v>
      </c>
      <c r="C10" s="358"/>
      <c r="D10" s="358"/>
      <c r="E10" s="359"/>
      <c r="F10" s="349"/>
      <c r="G10" s="350"/>
      <c r="H10" s="350"/>
      <c r="I10" s="351"/>
      <c r="J10" s="346"/>
      <c r="K10" s="347"/>
      <c r="L10" s="347"/>
      <c r="M10" s="357" t="s">
        <v>266</v>
      </c>
      <c r="N10" s="358"/>
      <c r="O10" s="358"/>
      <c r="P10" s="358"/>
      <c r="Q10" s="358"/>
      <c r="R10" s="358"/>
      <c r="S10" s="372"/>
      <c r="T10" s="29"/>
      <c r="U10" s="29"/>
      <c r="V10" s="29"/>
      <c r="W10" s="29"/>
      <c r="X10" s="29"/>
      <c r="Y10" s="1"/>
    </row>
    <row r="11" spans="1:25" s="62" customFormat="1" ht="18" customHeight="1">
      <c r="A11" s="72"/>
      <c r="B11" s="53"/>
      <c r="C11" s="54"/>
      <c r="D11" s="54"/>
      <c r="E11" s="55"/>
      <c r="F11" s="352" t="s">
        <v>62</v>
      </c>
      <c r="G11" s="353"/>
      <c r="H11" s="352" t="s">
        <v>61</v>
      </c>
      <c r="I11" s="353"/>
      <c r="J11" s="349"/>
      <c r="K11" s="350"/>
      <c r="L11" s="350"/>
      <c r="M11" s="53"/>
      <c r="N11" s="54"/>
      <c r="O11" s="211"/>
      <c r="P11" s="54"/>
      <c r="Q11" s="211"/>
      <c r="R11" s="54"/>
      <c r="S11" s="213"/>
      <c r="T11" s="29"/>
      <c r="U11" s="29"/>
      <c r="V11" s="29"/>
      <c r="W11" s="29"/>
      <c r="X11" s="29"/>
      <c r="Y11" s="1"/>
    </row>
    <row r="12" spans="1:25" s="217" customFormat="1" ht="30" customHeight="1">
      <c r="A12" s="73"/>
      <c r="B12" s="354"/>
      <c r="C12" s="355"/>
      <c r="D12" s="355"/>
      <c r="E12" s="356"/>
      <c r="F12" s="354"/>
      <c r="G12" s="356"/>
      <c r="H12" s="354"/>
      <c r="I12" s="356"/>
      <c r="J12" s="336"/>
      <c r="K12" s="337"/>
      <c r="L12" s="337"/>
      <c r="M12" s="354"/>
      <c r="N12" s="355"/>
      <c r="O12" s="355"/>
      <c r="P12" s="355"/>
      <c r="Q12" s="355"/>
      <c r="R12" s="355"/>
      <c r="S12" s="373"/>
      <c r="T12" s="215"/>
      <c r="U12" s="215"/>
      <c r="V12" s="215"/>
      <c r="W12" s="215"/>
      <c r="X12" s="215"/>
      <c r="Y12" s="216"/>
    </row>
    <row r="13" spans="1:25" s="217" customFormat="1" ht="30" customHeight="1">
      <c r="A13" s="73"/>
      <c r="B13" s="354"/>
      <c r="C13" s="355"/>
      <c r="D13" s="355"/>
      <c r="E13" s="356"/>
      <c r="F13" s="354"/>
      <c r="G13" s="356"/>
      <c r="H13" s="354"/>
      <c r="I13" s="356"/>
      <c r="J13" s="336"/>
      <c r="K13" s="337"/>
      <c r="L13" s="337"/>
      <c r="M13" s="354"/>
      <c r="N13" s="355"/>
      <c r="O13" s="355"/>
      <c r="P13" s="355"/>
      <c r="Q13" s="355"/>
      <c r="R13" s="355"/>
      <c r="S13" s="373"/>
      <c r="T13" s="215"/>
      <c r="U13" s="215"/>
      <c r="V13" s="215"/>
      <c r="W13" s="215"/>
      <c r="X13" s="215"/>
      <c r="Y13" s="216"/>
    </row>
    <row r="14" spans="1:26" s="216" customFormat="1" ht="30" customHeight="1">
      <c r="A14" s="73"/>
      <c r="B14" s="354"/>
      <c r="C14" s="355"/>
      <c r="D14" s="355"/>
      <c r="E14" s="356"/>
      <c r="F14" s="354"/>
      <c r="G14" s="356"/>
      <c r="H14" s="354"/>
      <c r="I14" s="356"/>
      <c r="J14" s="336"/>
      <c r="K14" s="337"/>
      <c r="L14" s="337"/>
      <c r="M14" s="354"/>
      <c r="N14" s="355"/>
      <c r="O14" s="355"/>
      <c r="P14" s="355"/>
      <c r="Q14" s="355"/>
      <c r="R14" s="355"/>
      <c r="S14" s="373"/>
      <c r="T14" s="215"/>
      <c r="U14" s="215"/>
      <c r="V14" s="215"/>
      <c r="W14" s="215"/>
      <c r="X14" s="215"/>
      <c r="Z14" s="217"/>
    </row>
    <row r="15" spans="1:26" s="216" customFormat="1" ht="30" customHeight="1">
      <c r="A15" s="73"/>
      <c r="B15" s="354"/>
      <c r="C15" s="355"/>
      <c r="D15" s="355"/>
      <c r="E15" s="356"/>
      <c r="F15" s="354"/>
      <c r="G15" s="356"/>
      <c r="H15" s="354"/>
      <c r="I15" s="356"/>
      <c r="J15" s="336"/>
      <c r="K15" s="337"/>
      <c r="L15" s="337"/>
      <c r="M15" s="354"/>
      <c r="N15" s="355"/>
      <c r="O15" s="355"/>
      <c r="P15" s="355"/>
      <c r="Q15" s="355"/>
      <c r="R15" s="355"/>
      <c r="S15" s="373"/>
      <c r="T15" s="215"/>
      <c r="U15" s="215"/>
      <c r="V15" s="215"/>
      <c r="W15" s="215"/>
      <c r="X15" s="215"/>
      <c r="Z15" s="217"/>
    </row>
    <row r="16" spans="1:26" s="216" customFormat="1" ht="30" customHeight="1">
      <c r="A16" s="73"/>
      <c r="B16" s="354"/>
      <c r="C16" s="355"/>
      <c r="D16" s="355"/>
      <c r="E16" s="356"/>
      <c r="F16" s="354"/>
      <c r="G16" s="356"/>
      <c r="H16" s="354"/>
      <c r="I16" s="356"/>
      <c r="J16" s="336"/>
      <c r="K16" s="337"/>
      <c r="L16" s="337"/>
      <c r="M16" s="354"/>
      <c r="N16" s="355"/>
      <c r="O16" s="355"/>
      <c r="P16" s="355"/>
      <c r="Q16" s="355"/>
      <c r="R16" s="355"/>
      <c r="S16" s="373"/>
      <c r="T16" s="215"/>
      <c r="U16" s="215"/>
      <c r="V16" s="215"/>
      <c r="W16" s="215"/>
      <c r="X16" s="215"/>
      <c r="Z16" s="217"/>
    </row>
    <row r="17" spans="1:26" s="216" customFormat="1" ht="30" customHeight="1">
      <c r="A17" s="73"/>
      <c r="B17" s="354"/>
      <c r="C17" s="355"/>
      <c r="D17" s="355"/>
      <c r="E17" s="356"/>
      <c r="F17" s="354"/>
      <c r="G17" s="356"/>
      <c r="H17" s="354"/>
      <c r="I17" s="356"/>
      <c r="J17" s="336"/>
      <c r="K17" s="337"/>
      <c r="L17" s="337"/>
      <c r="M17" s="354"/>
      <c r="N17" s="355"/>
      <c r="O17" s="355"/>
      <c r="P17" s="355"/>
      <c r="Q17" s="355"/>
      <c r="R17" s="355"/>
      <c r="S17" s="373"/>
      <c r="T17" s="215"/>
      <c r="U17" s="215"/>
      <c r="V17" s="215"/>
      <c r="W17" s="215"/>
      <c r="X17" s="215"/>
      <c r="Z17" s="217"/>
    </row>
    <row r="18" spans="1:26" s="216" customFormat="1" ht="30" customHeight="1">
      <c r="A18" s="73"/>
      <c r="B18" s="354"/>
      <c r="C18" s="355"/>
      <c r="D18" s="355"/>
      <c r="E18" s="356"/>
      <c r="F18" s="354"/>
      <c r="G18" s="356"/>
      <c r="H18" s="354"/>
      <c r="I18" s="356"/>
      <c r="J18" s="336"/>
      <c r="K18" s="337"/>
      <c r="L18" s="337"/>
      <c r="M18" s="354"/>
      <c r="N18" s="355"/>
      <c r="O18" s="355"/>
      <c r="P18" s="355"/>
      <c r="Q18" s="355"/>
      <c r="R18" s="355"/>
      <c r="S18" s="373"/>
      <c r="T18" s="215"/>
      <c r="U18" s="215"/>
      <c r="V18" s="215"/>
      <c r="W18" s="215"/>
      <c r="X18" s="215"/>
      <c r="Z18" s="217"/>
    </row>
    <row r="19" spans="1:26" s="216" customFormat="1" ht="30" customHeight="1">
      <c r="A19" s="73"/>
      <c r="B19" s="354"/>
      <c r="C19" s="355"/>
      <c r="D19" s="355"/>
      <c r="E19" s="356"/>
      <c r="F19" s="354"/>
      <c r="G19" s="356"/>
      <c r="H19" s="354"/>
      <c r="I19" s="356"/>
      <c r="J19" s="336"/>
      <c r="K19" s="337"/>
      <c r="L19" s="337"/>
      <c r="M19" s="354"/>
      <c r="N19" s="355"/>
      <c r="O19" s="355"/>
      <c r="P19" s="355"/>
      <c r="Q19" s="355"/>
      <c r="R19" s="355"/>
      <c r="S19" s="373"/>
      <c r="T19" s="215"/>
      <c r="U19" s="215"/>
      <c r="V19" s="215"/>
      <c r="W19" s="215"/>
      <c r="X19" s="215"/>
      <c r="Z19" s="217"/>
    </row>
    <row r="20" spans="1:26" s="216" customFormat="1" ht="30" customHeight="1">
      <c r="A20" s="73"/>
      <c r="B20" s="354"/>
      <c r="C20" s="355"/>
      <c r="D20" s="355"/>
      <c r="E20" s="356"/>
      <c r="F20" s="354"/>
      <c r="G20" s="356"/>
      <c r="H20" s="354"/>
      <c r="I20" s="356"/>
      <c r="J20" s="336"/>
      <c r="K20" s="337"/>
      <c r="L20" s="337"/>
      <c r="M20" s="354"/>
      <c r="N20" s="355"/>
      <c r="O20" s="355"/>
      <c r="P20" s="355"/>
      <c r="Q20" s="355"/>
      <c r="R20" s="355"/>
      <c r="S20" s="373"/>
      <c r="T20" s="215"/>
      <c r="U20" s="215"/>
      <c r="V20" s="215"/>
      <c r="W20" s="215"/>
      <c r="X20" s="215"/>
      <c r="Z20" s="217"/>
    </row>
    <row r="21" spans="1:26" s="216" customFormat="1" ht="30" customHeight="1">
      <c r="A21" s="73"/>
      <c r="B21" s="354"/>
      <c r="C21" s="355"/>
      <c r="D21" s="355"/>
      <c r="E21" s="356"/>
      <c r="F21" s="354"/>
      <c r="G21" s="356"/>
      <c r="H21" s="354"/>
      <c r="I21" s="356"/>
      <c r="J21" s="336"/>
      <c r="K21" s="337"/>
      <c r="L21" s="337"/>
      <c r="M21" s="374"/>
      <c r="N21" s="375"/>
      <c r="O21" s="375"/>
      <c r="P21" s="375"/>
      <c r="Q21" s="375"/>
      <c r="R21" s="375"/>
      <c r="S21" s="376"/>
      <c r="T21" s="215"/>
      <c r="U21" s="215"/>
      <c r="V21" s="215"/>
      <c r="W21" s="215"/>
      <c r="X21" s="215"/>
      <c r="Z21" s="217"/>
    </row>
    <row r="22" spans="1:24" ht="21" customHeight="1" thickBot="1">
      <c r="A22" s="125" t="s">
        <v>133</v>
      </c>
      <c r="B22" s="364"/>
      <c r="C22" s="368"/>
      <c r="D22" s="368"/>
      <c r="E22" s="368"/>
      <c r="F22" s="368"/>
      <c r="G22" s="368"/>
      <c r="H22" s="368"/>
      <c r="I22" s="366"/>
      <c r="J22" s="364">
        <f>SUM(J12:L21)</f>
        <v>0</v>
      </c>
      <c r="K22" s="368"/>
      <c r="L22" s="368"/>
      <c r="M22" s="369"/>
      <c r="N22" s="368"/>
      <c r="O22" s="368"/>
      <c r="P22" s="368"/>
      <c r="Q22" s="368"/>
      <c r="R22" s="368"/>
      <c r="S22" s="365"/>
      <c r="T22" s="29"/>
      <c r="U22" s="29"/>
      <c r="V22" s="29"/>
      <c r="W22" s="29"/>
      <c r="X22" s="29"/>
    </row>
    <row r="23" spans="13:24" ht="15" thickTop="1">
      <c r="M23" s="29"/>
      <c r="N23" s="29"/>
      <c r="O23" s="29"/>
      <c r="P23" s="29"/>
      <c r="Q23" s="29"/>
      <c r="R23" s="29"/>
      <c r="S23" s="29"/>
      <c r="T23" s="29"/>
      <c r="U23" s="29"/>
      <c r="V23" s="29"/>
      <c r="W23" s="29"/>
      <c r="X23" s="29"/>
    </row>
    <row r="24" spans="13:24" ht="14.25">
      <c r="M24" s="29"/>
      <c r="N24" s="29"/>
      <c r="O24" s="29"/>
      <c r="P24" s="29"/>
      <c r="Q24" s="29"/>
      <c r="R24" s="29"/>
      <c r="S24" s="29"/>
      <c r="T24" s="29"/>
      <c r="U24" s="29"/>
      <c r="V24" s="29"/>
      <c r="W24" s="29"/>
      <c r="X24" s="29"/>
    </row>
  </sheetData>
  <sheetProtection password="CDFF" sheet="1" formatCells="0" formatRows="0" insertRows="0" deleteRows="0" sort="0"/>
  <mergeCells count="64">
    <mergeCell ref="M17:S17"/>
    <mergeCell ref="M18:S18"/>
    <mergeCell ref="H16:I16"/>
    <mergeCell ref="J16:L16"/>
    <mergeCell ref="B18:E18"/>
    <mergeCell ref="F18:G18"/>
    <mergeCell ref="H18:I18"/>
    <mergeCell ref="J18:L18"/>
    <mergeCell ref="M19:S19"/>
    <mergeCell ref="M20:S20"/>
    <mergeCell ref="M21:S21"/>
    <mergeCell ref="M22:S22"/>
    <mergeCell ref="M10:S10"/>
    <mergeCell ref="M12:S12"/>
    <mergeCell ref="M13:S13"/>
    <mergeCell ref="M14:S14"/>
    <mergeCell ref="M15:S15"/>
    <mergeCell ref="M16:S16"/>
    <mergeCell ref="L4:P4"/>
    <mergeCell ref="A5:J5"/>
    <mergeCell ref="R5:X5"/>
    <mergeCell ref="B12:E12"/>
    <mergeCell ref="F12:G12"/>
    <mergeCell ref="H12:I12"/>
    <mergeCell ref="J12:L12"/>
    <mergeCell ref="F9:I10"/>
    <mergeCell ref="J9:L11"/>
    <mergeCell ref="B10:E10"/>
    <mergeCell ref="F11:G11"/>
    <mergeCell ref="H11:I11"/>
    <mergeCell ref="B14:E14"/>
    <mergeCell ref="F14:G14"/>
    <mergeCell ref="H14:I14"/>
    <mergeCell ref="J14:L14"/>
    <mergeCell ref="B13:E13"/>
    <mergeCell ref="F13:G13"/>
    <mergeCell ref="H13:I13"/>
    <mergeCell ref="J13:L13"/>
    <mergeCell ref="B15:E15"/>
    <mergeCell ref="F15:G15"/>
    <mergeCell ref="H15:I15"/>
    <mergeCell ref="J15:L15"/>
    <mergeCell ref="B16:E16"/>
    <mergeCell ref="F16:G16"/>
    <mergeCell ref="H20:I20"/>
    <mergeCell ref="J20:L20"/>
    <mergeCell ref="B21:E21"/>
    <mergeCell ref="F21:G21"/>
    <mergeCell ref="B17:E17"/>
    <mergeCell ref="F17:G17"/>
    <mergeCell ref="H17:I17"/>
    <mergeCell ref="J17:L17"/>
    <mergeCell ref="H21:I21"/>
    <mergeCell ref="J21:L21"/>
    <mergeCell ref="B19:E19"/>
    <mergeCell ref="F19:G19"/>
    <mergeCell ref="H19:I19"/>
    <mergeCell ref="J19:L19"/>
    <mergeCell ref="B22:E22"/>
    <mergeCell ref="F22:G22"/>
    <mergeCell ref="H22:I22"/>
    <mergeCell ref="J22:L22"/>
    <mergeCell ref="B20:E20"/>
    <mergeCell ref="F20:G20"/>
  </mergeCells>
  <printOptions/>
  <pageMargins left="0.3937007874015748" right="0.3937007874015748" top="0.7874015748031497" bottom="0.3937007874015748" header="0.31496062992125984" footer="0.1968503937007874"/>
  <pageSetup blackAndWhite="1" fitToHeight="2" fitToWidth="1" horizontalDpi="600" verticalDpi="600" orientation="landscape" paperSize="9" r:id="rId1"/>
  <headerFooter>
    <oddFooter>&amp;L&amp;"Arial,Standard"&amp;8Verwendungsnachweis (Stand 24.10.2018)&amp;C&amp;"Arial,Standard"&amp;8&amp;A&amp;R&amp;"Arial,Standard"&amp;8Seite &amp;P / &amp;N</oddFoot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I29"/>
  <sheetViews>
    <sheetView showZeros="0" zoomScalePageLayoutView="0" workbookViewId="0" topLeftCell="A1">
      <selection activeCell="A2" sqref="A2"/>
    </sheetView>
  </sheetViews>
  <sheetFormatPr defaultColWidth="11.421875" defaultRowHeight="15"/>
  <cols>
    <col min="1" max="1" width="5.7109375" style="1" customWidth="1"/>
    <col min="2" max="2" width="9.7109375" style="1" customWidth="1"/>
    <col min="3" max="3" width="18.7109375" style="1" customWidth="1"/>
    <col min="4" max="4" width="15.7109375" style="1" customWidth="1"/>
    <col min="5" max="5" width="12.7109375" style="1" customWidth="1"/>
    <col min="6" max="6" width="32.7109375" style="1" customWidth="1"/>
    <col min="7" max="7" width="42.7109375" style="1" customWidth="1"/>
    <col min="8" max="8" width="11.421875" style="1" customWidth="1"/>
    <col min="9" max="9" width="11.421875" style="62" customWidth="1"/>
    <col min="10" max="16384" width="11.421875" style="1" customWidth="1"/>
  </cols>
  <sheetData>
    <row r="1" spans="1:9" ht="15" customHeight="1">
      <c r="A1" s="240" t="s">
        <v>293</v>
      </c>
      <c r="B1" s="240"/>
      <c r="C1" s="240"/>
      <c r="D1" s="240"/>
      <c r="F1" s="32" t="s">
        <v>102</v>
      </c>
      <c r="G1" s="45"/>
      <c r="I1" s="61" t="s">
        <v>60</v>
      </c>
    </row>
    <row r="2" spans="1:9" ht="15" customHeight="1">
      <c r="A2" s="29"/>
      <c r="B2" s="29"/>
      <c r="C2" s="29"/>
      <c r="D2" s="29"/>
      <c r="F2" s="33"/>
      <c r="G2" s="42"/>
      <c r="I2" s="61"/>
    </row>
    <row r="3" spans="1:7" ht="15" customHeight="1">
      <c r="A3" s="29"/>
      <c r="B3" s="29"/>
      <c r="C3" s="29"/>
      <c r="D3" s="29"/>
      <c r="F3" s="44"/>
      <c r="G3" s="43"/>
    </row>
    <row r="4" spans="1:7" ht="15" customHeight="1">
      <c r="A4" s="57" t="s">
        <v>139</v>
      </c>
      <c r="B4" s="29"/>
      <c r="C4" s="29"/>
      <c r="D4" s="29"/>
      <c r="F4" s="189">
        <f>VN!B135</f>
        <v>0</v>
      </c>
      <c r="G4" s="27"/>
    </row>
    <row r="5" spans="1:7" ht="36" customHeight="1">
      <c r="A5" s="340">
        <f>VN!C3</f>
        <v>0</v>
      </c>
      <c r="B5" s="340"/>
      <c r="C5" s="340"/>
      <c r="D5" s="340"/>
      <c r="F5" s="60" t="s">
        <v>20</v>
      </c>
      <c r="G5" s="191" t="s">
        <v>71</v>
      </c>
    </row>
    <row r="6" ht="15" customHeight="1"/>
    <row r="7" spans="1:8" ht="15" customHeight="1">
      <c r="A7" s="11" t="str">
        <f>"Sachausgaben für Kooperation mit Schulen "&amp;VN!K24</f>
        <v>Sachausgaben für Kooperation mit Schulen 2020</v>
      </c>
      <c r="B7" s="29"/>
      <c r="C7" s="29"/>
      <c r="D7" s="29"/>
      <c r="E7" s="29"/>
      <c r="F7" s="29"/>
      <c r="G7" s="29"/>
      <c r="H7" s="29"/>
    </row>
    <row r="8" spans="1:7" ht="15" customHeight="1">
      <c r="A8" s="29"/>
      <c r="B8" s="29"/>
      <c r="C8" s="29"/>
      <c r="D8" s="29"/>
      <c r="E8" s="29"/>
      <c r="F8" s="10"/>
      <c r="G8" s="9"/>
    </row>
    <row r="9" spans="1:7" ht="30" customHeight="1">
      <c r="A9" s="192" t="s">
        <v>128</v>
      </c>
      <c r="B9" s="190" t="s">
        <v>106</v>
      </c>
      <c r="C9" s="190" t="s">
        <v>167</v>
      </c>
      <c r="D9" s="193" t="s">
        <v>56</v>
      </c>
      <c r="E9" s="190" t="s">
        <v>107</v>
      </c>
      <c r="F9" s="164" t="s">
        <v>9</v>
      </c>
      <c r="G9" s="145" t="s">
        <v>108</v>
      </c>
    </row>
    <row r="10" spans="1:9" s="39" customFormat="1" ht="9" customHeight="1">
      <c r="A10" s="104"/>
      <c r="B10" s="105"/>
      <c r="C10" s="104"/>
      <c r="D10" s="106"/>
      <c r="E10" s="104"/>
      <c r="F10" s="107"/>
      <c r="G10" s="107"/>
      <c r="I10" s="101"/>
    </row>
    <row r="11" spans="1:9" s="216" customFormat="1" ht="18" customHeight="1">
      <c r="A11" s="89"/>
      <c r="B11" s="153"/>
      <c r="C11" s="153"/>
      <c r="D11" s="118"/>
      <c r="E11" s="108"/>
      <c r="F11" s="155"/>
      <c r="G11" s="159"/>
      <c r="I11" s="217"/>
    </row>
    <row r="12" spans="1:9" s="216" customFormat="1" ht="18" customHeight="1">
      <c r="A12" s="89"/>
      <c r="B12" s="153"/>
      <c r="C12" s="153"/>
      <c r="D12" s="118"/>
      <c r="E12" s="108"/>
      <c r="F12" s="155"/>
      <c r="G12" s="159"/>
      <c r="I12" s="217"/>
    </row>
    <row r="13" spans="1:9" s="216" customFormat="1" ht="18" customHeight="1">
      <c r="A13" s="89"/>
      <c r="B13" s="153"/>
      <c r="C13" s="153"/>
      <c r="D13" s="118"/>
      <c r="E13" s="108"/>
      <c r="F13" s="155"/>
      <c r="G13" s="159"/>
      <c r="I13" s="217" t="s">
        <v>280</v>
      </c>
    </row>
    <row r="14" spans="1:9" s="216" customFormat="1" ht="18" customHeight="1">
      <c r="A14" s="89"/>
      <c r="B14" s="153"/>
      <c r="C14" s="153"/>
      <c r="D14" s="118"/>
      <c r="E14" s="108"/>
      <c r="F14" s="155"/>
      <c r="G14" s="159"/>
      <c r="I14" s="217"/>
    </row>
    <row r="15" spans="1:9" s="216" customFormat="1" ht="18" customHeight="1">
      <c r="A15" s="89"/>
      <c r="B15" s="153"/>
      <c r="C15" s="153"/>
      <c r="D15" s="118"/>
      <c r="E15" s="108"/>
      <c r="F15" s="155"/>
      <c r="G15" s="159"/>
      <c r="I15" s="217"/>
    </row>
    <row r="16" spans="1:9" s="216" customFormat="1" ht="18" customHeight="1">
      <c r="A16" s="89"/>
      <c r="B16" s="153"/>
      <c r="C16" s="153"/>
      <c r="D16" s="118"/>
      <c r="E16" s="108"/>
      <c r="F16" s="155"/>
      <c r="G16" s="159"/>
      <c r="I16" s="217"/>
    </row>
    <row r="17" spans="1:9" s="216" customFormat="1" ht="18" customHeight="1">
      <c r="A17" s="89"/>
      <c r="B17" s="153"/>
      <c r="C17" s="153"/>
      <c r="D17" s="118"/>
      <c r="E17" s="108"/>
      <c r="F17" s="155"/>
      <c r="G17" s="159"/>
      <c r="I17" s="217"/>
    </row>
    <row r="18" spans="1:9" s="216" customFormat="1" ht="18" customHeight="1">
      <c r="A18" s="89"/>
      <c r="B18" s="153"/>
      <c r="C18" s="153"/>
      <c r="D18" s="118"/>
      <c r="E18" s="108"/>
      <c r="F18" s="155"/>
      <c r="G18" s="159"/>
      <c r="I18" s="217"/>
    </row>
    <row r="19" spans="1:9" s="216" customFormat="1" ht="18" customHeight="1">
      <c r="A19" s="89"/>
      <c r="B19" s="153"/>
      <c r="C19" s="153"/>
      <c r="D19" s="118"/>
      <c r="E19" s="108"/>
      <c r="F19" s="155"/>
      <c r="G19" s="159"/>
      <c r="I19" s="217"/>
    </row>
    <row r="20" spans="1:9" s="216" customFormat="1" ht="18" customHeight="1">
      <c r="A20" s="89"/>
      <c r="B20" s="153"/>
      <c r="C20" s="153"/>
      <c r="D20" s="118"/>
      <c r="E20" s="108"/>
      <c r="F20" s="155"/>
      <c r="G20" s="159"/>
      <c r="I20" s="217"/>
    </row>
    <row r="21" spans="1:9" s="216" customFormat="1" ht="18" customHeight="1">
      <c r="A21" s="89"/>
      <c r="B21" s="153"/>
      <c r="C21" s="153"/>
      <c r="D21" s="118"/>
      <c r="E21" s="108"/>
      <c r="F21" s="155"/>
      <c r="G21" s="159"/>
      <c r="I21" s="217"/>
    </row>
    <row r="22" spans="1:9" s="216" customFormat="1" ht="18" customHeight="1">
      <c r="A22" s="89"/>
      <c r="B22" s="153"/>
      <c r="C22" s="153"/>
      <c r="D22" s="118"/>
      <c r="E22" s="108"/>
      <c r="F22" s="155"/>
      <c r="G22" s="159"/>
      <c r="I22" s="217"/>
    </row>
    <row r="23" spans="1:9" s="216" customFormat="1" ht="18" customHeight="1">
      <c r="A23" s="89"/>
      <c r="B23" s="153"/>
      <c r="C23" s="153"/>
      <c r="D23" s="118"/>
      <c r="E23" s="108"/>
      <c r="F23" s="155"/>
      <c r="G23" s="159"/>
      <c r="I23" s="217"/>
    </row>
    <row r="24" spans="1:9" s="216" customFormat="1" ht="18" customHeight="1">
      <c r="A24" s="89"/>
      <c r="B24" s="153"/>
      <c r="C24" s="153"/>
      <c r="D24" s="118"/>
      <c r="E24" s="108"/>
      <c r="F24" s="155"/>
      <c r="G24" s="159"/>
      <c r="I24" s="217"/>
    </row>
    <row r="25" spans="1:9" s="216" customFormat="1" ht="18" customHeight="1">
      <c r="A25" s="89"/>
      <c r="B25" s="153"/>
      <c r="C25" s="153"/>
      <c r="D25" s="118"/>
      <c r="E25" s="108"/>
      <c r="F25" s="155"/>
      <c r="G25" s="159"/>
      <c r="I25" s="217" t="s">
        <v>280</v>
      </c>
    </row>
    <row r="26" spans="1:9" s="216" customFormat="1" ht="18" customHeight="1">
      <c r="A26" s="89"/>
      <c r="B26" s="153"/>
      <c r="C26" s="153"/>
      <c r="D26" s="118"/>
      <c r="E26" s="108"/>
      <c r="F26" s="155"/>
      <c r="G26" s="159"/>
      <c r="I26" s="217"/>
    </row>
    <row r="27" spans="1:9" s="216" customFormat="1" ht="18" customHeight="1">
      <c r="A27" s="90"/>
      <c r="B27" s="154"/>
      <c r="C27" s="154"/>
      <c r="D27" s="119"/>
      <c r="E27" s="109"/>
      <c r="F27" s="157"/>
      <c r="G27" s="160"/>
      <c r="I27" s="217"/>
    </row>
    <row r="28" ht="9" customHeight="1">
      <c r="D28" s="121"/>
    </row>
    <row r="29" spans="1:7" ht="21" customHeight="1" thickBot="1">
      <c r="A29" s="114" t="s">
        <v>133</v>
      </c>
      <c r="B29" s="115" t="s">
        <v>245</v>
      </c>
      <c r="C29" s="116"/>
      <c r="D29" s="180">
        <f>SUM(D10:D28)</f>
        <v>0</v>
      </c>
      <c r="E29" s="130"/>
      <c r="F29" s="131"/>
      <c r="G29" s="131"/>
    </row>
    <row r="30" ht="15" thickTop="1"/>
  </sheetData>
  <sheetProtection password="CDFF" sheet="1" formatCells="0" formatRows="0" insertRows="0" deleteRows="0" sort="0"/>
  <mergeCells count="1">
    <mergeCell ref="A5:D5"/>
  </mergeCells>
  <printOptions/>
  <pageMargins left="0.3937007874015748" right="0.3937007874015748" top="0.7874015748031497" bottom="0.3937007874015748" header="0.31496062992125984" footer="0.1968503937007874"/>
  <pageSetup blackAndWhite="1" fitToHeight="20" fitToWidth="1" horizontalDpi="600" verticalDpi="600" orientation="landscape" paperSize="9" r:id="rId1"/>
  <headerFooter>
    <oddFooter>&amp;L&amp;"Arial,Standard"&amp;8Verwendungsnachweis (Stand 24.10.2018)&amp;C&amp;"Arial,Standard"&amp;8&amp;A&amp;R&amp;"Arial,Standard"&amp;8Seite &amp;P / &amp;N</oddFooter>
  </headerFooter>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O27"/>
  <sheetViews>
    <sheetView showZeros="0" zoomScalePageLayoutView="0" workbookViewId="0" topLeftCell="A1">
      <selection activeCell="A2" sqref="A2"/>
    </sheetView>
  </sheetViews>
  <sheetFormatPr defaultColWidth="11.421875" defaultRowHeight="15"/>
  <cols>
    <col min="1" max="1" width="4.7109375" style="1" customWidth="1"/>
    <col min="2" max="2" width="27.7109375" style="1" customWidth="1"/>
    <col min="3" max="3" width="14.7109375" style="1" customWidth="1"/>
    <col min="4" max="4" width="11.421875" style="1" customWidth="1"/>
    <col min="5" max="8" width="5.7109375" style="1" customWidth="1"/>
    <col min="9" max="9" width="10.7109375" style="1" customWidth="1"/>
    <col min="10" max="12" width="11.7109375" style="1" customWidth="1"/>
    <col min="13" max="14" width="11.421875" style="1" customWidth="1"/>
    <col min="15" max="15" width="11.421875" style="62" customWidth="1"/>
    <col min="16" max="16384" width="11.421875" style="1" customWidth="1"/>
  </cols>
  <sheetData>
    <row r="1" spans="1:15" ht="15" customHeight="1">
      <c r="A1" s="240" t="s">
        <v>294</v>
      </c>
      <c r="B1" s="240"/>
      <c r="C1" s="240"/>
      <c r="D1" s="29"/>
      <c r="E1" s="32" t="s">
        <v>102</v>
      </c>
      <c r="F1" s="48"/>
      <c r="G1" s="26"/>
      <c r="H1" s="26"/>
      <c r="I1" s="26"/>
      <c r="J1" s="26"/>
      <c r="K1" s="47"/>
      <c r="L1" s="46"/>
      <c r="M1" s="45"/>
      <c r="O1" s="61" t="s">
        <v>60</v>
      </c>
    </row>
    <row r="2" spans="1:15" ht="15" customHeight="1">
      <c r="A2" s="29"/>
      <c r="B2" s="29"/>
      <c r="C2" s="29"/>
      <c r="D2" s="29"/>
      <c r="E2" s="33"/>
      <c r="F2" s="39"/>
      <c r="G2" s="6"/>
      <c r="H2" s="6"/>
      <c r="I2" s="6"/>
      <c r="J2" s="6"/>
      <c r="K2" s="10"/>
      <c r="L2" s="9"/>
      <c r="M2" s="42"/>
      <c r="O2" s="61"/>
    </row>
    <row r="3" spans="1:15" ht="15" customHeight="1">
      <c r="A3" s="29"/>
      <c r="B3" s="29"/>
      <c r="C3" s="29"/>
      <c r="D3" s="29"/>
      <c r="E3" s="44"/>
      <c r="F3" s="39"/>
      <c r="G3" s="39"/>
      <c r="H3" s="39"/>
      <c r="I3" s="39"/>
      <c r="J3" s="39"/>
      <c r="K3" s="39"/>
      <c r="L3" s="39"/>
      <c r="M3" s="43"/>
      <c r="O3" s="62" t="s">
        <v>318</v>
      </c>
    </row>
    <row r="4" spans="1:15" ht="15" customHeight="1">
      <c r="A4" s="57" t="s">
        <v>139</v>
      </c>
      <c r="B4" s="29"/>
      <c r="C4" s="29"/>
      <c r="D4" s="29"/>
      <c r="E4" s="339">
        <f>VN!B135</f>
        <v>0</v>
      </c>
      <c r="F4" s="307"/>
      <c r="G4" s="307"/>
      <c r="H4" s="307"/>
      <c r="I4" s="6"/>
      <c r="J4" s="7"/>
      <c r="K4" s="7"/>
      <c r="L4" s="7"/>
      <c r="M4" s="27"/>
      <c r="O4" s="62" t="s">
        <v>314</v>
      </c>
    </row>
    <row r="5" spans="1:13" ht="36" customHeight="1">
      <c r="A5" s="340">
        <f>VN!C3</f>
        <v>0</v>
      </c>
      <c r="B5" s="340"/>
      <c r="C5" s="340"/>
      <c r="D5" s="29"/>
      <c r="E5" s="60" t="s">
        <v>20</v>
      </c>
      <c r="F5" s="85"/>
      <c r="G5" s="41"/>
      <c r="H5" s="41"/>
      <c r="I5" s="41"/>
      <c r="J5" s="341" t="s">
        <v>71</v>
      </c>
      <c r="K5" s="341"/>
      <c r="L5" s="341"/>
      <c r="M5" s="342"/>
    </row>
    <row r="6" ht="15" customHeight="1">
      <c r="D6" s="49"/>
    </row>
    <row r="7" spans="1:4" ht="15" customHeight="1">
      <c r="A7" s="11" t="str">
        <f>"Jahresübersicht "&amp;VN!K24&amp;" für Kurse der außerschulischen Jugendbildung in Kooperation mit Schulen"</f>
        <v>Jahresübersicht 2020 für Kurse der außerschulischen Jugendbildung in Kooperation mit Schulen</v>
      </c>
      <c r="B7" s="29"/>
      <c r="C7" s="29"/>
      <c r="D7" s="29"/>
    </row>
    <row r="8" spans="1:13" ht="15" customHeight="1">
      <c r="A8" s="29"/>
      <c r="B8" s="29"/>
      <c r="C8" s="29"/>
      <c r="D8" s="29"/>
      <c r="E8" s="29"/>
      <c r="F8" s="29"/>
      <c r="G8" s="29"/>
      <c r="H8" s="29"/>
      <c r="I8" s="29"/>
      <c r="J8" s="29"/>
      <c r="K8" s="10"/>
      <c r="L8" s="9"/>
      <c r="M8" s="9"/>
    </row>
    <row r="9" spans="1:15" ht="15" customHeight="1">
      <c r="A9" s="400" t="s">
        <v>128</v>
      </c>
      <c r="B9" s="68"/>
      <c r="C9" s="65"/>
      <c r="D9" s="193" t="s">
        <v>101</v>
      </c>
      <c r="E9" s="383" t="s">
        <v>134</v>
      </c>
      <c r="F9" s="384"/>
      <c r="G9" s="384"/>
      <c r="H9" s="385"/>
      <c r="I9" s="381" t="s">
        <v>157</v>
      </c>
      <c r="J9" s="383" t="s">
        <v>135</v>
      </c>
      <c r="K9" s="384"/>
      <c r="L9" s="384"/>
      <c r="M9" s="378" t="s">
        <v>164</v>
      </c>
      <c r="O9" s="62" t="s">
        <v>219</v>
      </c>
    </row>
    <row r="10" spans="1:15" ht="15" customHeight="1">
      <c r="A10" s="401"/>
      <c r="B10" s="78" t="s">
        <v>99</v>
      </c>
      <c r="C10" s="78" t="s">
        <v>100</v>
      </c>
      <c r="D10" s="78" t="s">
        <v>62</v>
      </c>
      <c r="E10" s="395" t="s">
        <v>132</v>
      </c>
      <c r="F10" s="396"/>
      <c r="G10" s="397"/>
      <c r="H10" s="392" t="s">
        <v>166</v>
      </c>
      <c r="I10" s="382"/>
      <c r="J10" s="386" t="s">
        <v>111</v>
      </c>
      <c r="K10" s="395" t="s">
        <v>136</v>
      </c>
      <c r="L10" s="396"/>
      <c r="M10" s="380"/>
      <c r="O10" s="62" t="s">
        <v>323</v>
      </c>
    </row>
    <row r="11" spans="1:15" ht="15" customHeight="1">
      <c r="A11" s="402"/>
      <c r="B11" s="66"/>
      <c r="C11" s="66"/>
      <c r="D11" s="77" t="s">
        <v>61</v>
      </c>
      <c r="E11" s="77" t="s">
        <v>129</v>
      </c>
      <c r="F11" s="77" t="s">
        <v>130</v>
      </c>
      <c r="G11" s="77" t="s">
        <v>131</v>
      </c>
      <c r="H11" s="398"/>
      <c r="I11" s="394"/>
      <c r="J11" s="403"/>
      <c r="K11" s="77" t="s">
        <v>137</v>
      </c>
      <c r="L11" s="77" t="s">
        <v>138</v>
      </c>
      <c r="M11" s="86" t="s">
        <v>141</v>
      </c>
      <c r="O11" s="62" t="s">
        <v>324</v>
      </c>
    </row>
    <row r="12" spans="1:15" s="216" customFormat="1" ht="30" customHeight="1">
      <c r="A12" s="89"/>
      <c r="B12" s="110"/>
      <c r="C12" s="110"/>
      <c r="D12" s="108"/>
      <c r="E12" s="91"/>
      <c r="F12" s="91"/>
      <c r="G12" s="91"/>
      <c r="H12" s="250">
        <f>SUM(E12:G12)</f>
        <v>0</v>
      </c>
      <c r="I12" s="248"/>
      <c r="J12" s="96"/>
      <c r="K12" s="96"/>
      <c r="L12" s="96"/>
      <c r="M12" s="87">
        <f>IF(K12&gt;0,L12/K12,"")</f>
      </c>
      <c r="O12" s="217"/>
    </row>
    <row r="13" spans="1:15" s="216" customFormat="1" ht="30" customHeight="1">
      <c r="A13" s="89"/>
      <c r="B13" s="110"/>
      <c r="C13" s="110"/>
      <c r="D13" s="108"/>
      <c r="E13" s="91"/>
      <c r="F13" s="91"/>
      <c r="G13" s="91"/>
      <c r="H13" s="250">
        <f aca="true" t="shared" si="0" ref="H13:H21">SUM(E13:G13)</f>
        <v>0</v>
      </c>
      <c r="I13" s="248"/>
      <c r="J13" s="96"/>
      <c r="K13" s="96"/>
      <c r="L13" s="96"/>
      <c r="M13" s="87">
        <f aca="true" t="shared" si="1" ref="M13:M21">IF(K13&gt;0,L13/K13,"")</f>
      </c>
      <c r="O13" s="217" t="s">
        <v>280</v>
      </c>
    </row>
    <row r="14" spans="1:15" s="216" customFormat="1" ht="30" customHeight="1">
      <c r="A14" s="89"/>
      <c r="B14" s="110"/>
      <c r="C14" s="110"/>
      <c r="D14" s="108"/>
      <c r="E14" s="91"/>
      <c r="F14" s="91"/>
      <c r="G14" s="91"/>
      <c r="H14" s="250">
        <f t="shared" si="0"/>
        <v>0</v>
      </c>
      <c r="I14" s="248"/>
      <c r="J14" s="96"/>
      <c r="K14" s="96"/>
      <c r="L14" s="96"/>
      <c r="M14" s="87">
        <f t="shared" si="1"/>
      </c>
      <c r="O14" s="217"/>
    </row>
    <row r="15" spans="1:15" s="216" customFormat="1" ht="30" customHeight="1">
      <c r="A15" s="89"/>
      <c r="B15" s="110"/>
      <c r="C15" s="110"/>
      <c r="D15" s="108"/>
      <c r="E15" s="91"/>
      <c r="F15" s="91"/>
      <c r="G15" s="91"/>
      <c r="H15" s="250">
        <f t="shared" si="0"/>
        <v>0</v>
      </c>
      <c r="I15" s="248"/>
      <c r="J15" s="96"/>
      <c r="K15" s="96"/>
      <c r="L15" s="96"/>
      <c r="M15" s="87">
        <f t="shared" si="1"/>
      </c>
      <c r="O15" s="217"/>
    </row>
    <row r="16" spans="1:15" s="216" customFormat="1" ht="30" customHeight="1">
      <c r="A16" s="89"/>
      <c r="B16" s="110"/>
      <c r="C16" s="110"/>
      <c r="D16" s="108"/>
      <c r="E16" s="91"/>
      <c r="F16" s="91"/>
      <c r="G16" s="91"/>
      <c r="H16" s="250">
        <f t="shared" si="0"/>
        <v>0</v>
      </c>
      <c r="I16" s="248"/>
      <c r="J16" s="96"/>
      <c r="K16" s="96"/>
      <c r="L16" s="96"/>
      <c r="M16" s="87">
        <f t="shared" si="1"/>
      </c>
      <c r="O16" s="217"/>
    </row>
    <row r="17" spans="1:15" s="216" customFormat="1" ht="30" customHeight="1">
      <c r="A17" s="89"/>
      <c r="B17" s="110"/>
      <c r="C17" s="110"/>
      <c r="D17" s="108"/>
      <c r="E17" s="91"/>
      <c r="F17" s="91"/>
      <c r="G17" s="91"/>
      <c r="H17" s="250">
        <f t="shared" si="0"/>
        <v>0</v>
      </c>
      <c r="I17" s="248"/>
      <c r="J17" s="96"/>
      <c r="K17" s="96"/>
      <c r="L17" s="96"/>
      <c r="M17" s="87">
        <f t="shared" si="1"/>
      </c>
      <c r="O17" s="217"/>
    </row>
    <row r="18" spans="1:15" s="216" customFormat="1" ht="30" customHeight="1">
      <c r="A18" s="89"/>
      <c r="B18" s="110"/>
      <c r="C18" s="110"/>
      <c r="D18" s="108"/>
      <c r="E18" s="91"/>
      <c r="F18" s="91"/>
      <c r="G18" s="91"/>
      <c r="H18" s="250">
        <f t="shared" si="0"/>
        <v>0</v>
      </c>
      <c r="I18" s="248"/>
      <c r="J18" s="96"/>
      <c r="K18" s="96"/>
      <c r="L18" s="96"/>
      <c r="M18" s="87">
        <f t="shared" si="1"/>
      </c>
      <c r="O18" s="217"/>
    </row>
    <row r="19" spans="1:15" s="216" customFormat="1" ht="30" customHeight="1">
      <c r="A19" s="89"/>
      <c r="B19" s="110"/>
      <c r="C19" s="110"/>
      <c r="D19" s="108"/>
      <c r="E19" s="91"/>
      <c r="F19" s="91"/>
      <c r="G19" s="91"/>
      <c r="H19" s="250">
        <f t="shared" si="0"/>
        <v>0</v>
      </c>
      <c r="I19" s="248"/>
      <c r="J19" s="96"/>
      <c r="K19" s="96"/>
      <c r="L19" s="96"/>
      <c r="M19" s="87">
        <f t="shared" si="1"/>
      </c>
      <c r="O19" s="217"/>
    </row>
    <row r="20" spans="1:15" s="216" customFormat="1" ht="30" customHeight="1">
      <c r="A20" s="89"/>
      <c r="B20" s="110"/>
      <c r="C20" s="110"/>
      <c r="D20" s="108"/>
      <c r="E20" s="91"/>
      <c r="F20" s="91"/>
      <c r="G20" s="91"/>
      <c r="H20" s="250">
        <f t="shared" si="0"/>
        <v>0</v>
      </c>
      <c r="I20" s="248"/>
      <c r="J20" s="96"/>
      <c r="K20" s="96"/>
      <c r="L20" s="96"/>
      <c r="M20" s="87">
        <f t="shared" si="1"/>
      </c>
      <c r="O20" s="217" t="s">
        <v>280</v>
      </c>
    </row>
    <row r="21" spans="1:15" s="216" customFormat="1" ht="30" customHeight="1">
      <c r="A21" s="90"/>
      <c r="B21" s="111"/>
      <c r="C21" s="111"/>
      <c r="D21" s="109"/>
      <c r="E21" s="92"/>
      <c r="F21" s="92"/>
      <c r="G21" s="92"/>
      <c r="H21" s="251">
        <f t="shared" si="0"/>
        <v>0</v>
      </c>
      <c r="I21" s="249"/>
      <c r="J21" s="97"/>
      <c r="K21" s="97"/>
      <c r="L21" s="97"/>
      <c r="M21" s="88">
        <f t="shared" si="1"/>
      </c>
      <c r="O21" s="217"/>
    </row>
    <row r="22" spans="1:13" ht="18" customHeight="1" thickBot="1">
      <c r="A22" s="114" t="s">
        <v>133</v>
      </c>
      <c r="B22" s="115"/>
      <c r="C22" s="126"/>
      <c r="D22" s="116"/>
      <c r="E22" s="247">
        <f aca="true" t="shared" si="2" ref="E22:L22">SUM(E12:E21)</f>
        <v>0</v>
      </c>
      <c r="F22" s="247">
        <f t="shared" si="2"/>
        <v>0</v>
      </c>
      <c r="G22" s="247">
        <f t="shared" si="2"/>
        <v>0</v>
      </c>
      <c r="H22" s="247">
        <f t="shared" si="2"/>
        <v>0</v>
      </c>
      <c r="I22" s="246">
        <f t="shared" si="2"/>
        <v>0</v>
      </c>
      <c r="J22" s="176">
        <f t="shared" si="2"/>
        <v>0</v>
      </c>
      <c r="K22" s="176">
        <f t="shared" si="2"/>
        <v>0</v>
      </c>
      <c r="L22" s="176">
        <f t="shared" si="2"/>
        <v>0</v>
      </c>
      <c r="M22" s="177"/>
    </row>
    <row r="23" ht="15" thickTop="1"/>
    <row r="24" ht="14.25">
      <c r="J24" s="29"/>
    </row>
    <row r="25" ht="14.25">
      <c r="J25" s="49"/>
    </row>
    <row r="26" ht="14.25">
      <c r="J26" s="49"/>
    </row>
    <row r="27" ht="14.25">
      <c r="J27" s="49"/>
    </row>
  </sheetData>
  <sheetProtection password="CDFF" sheet="1" formatCells="0" formatRows="0" insertRows="0" deleteRows="0" sort="0"/>
  <mergeCells count="12">
    <mergeCell ref="E10:G10"/>
    <mergeCell ref="H10:H11"/>
    <mergeCell ref="J10:J11"/>
    <mergeCell ref="K10:L10"/>
    <mergeCell ref="E4:H4"/>
    <mergeCell ref="A5:C5"/>
    <mergeCell ref="J5:M5"/>
    <mergeCell ref="A9:A11"/>
    <mergeCell ref="E9:H9"/>
    <mergeCell ref="I9:I11"/>
    <mergeCell ref="J9:L9"/>
    <mergeCell ref="M9:M10"/>
  </mergeCells>
  <printOptions/>
  <pageMargins left="0.3937007874015748" right="0.3937007874015748" top="0.7874015748031497" bottom="0.3937007874015748" header="0.31496062992125984" footer="0.1968503937007874"/>
  <pageSetup blackAndWhite="1" fitToHeight="20" fitToWidth="1" horizontalDpi="600" verticalDpi="600" orientation="landscape" paperSize="9" r:id="rId1"/>
  <headerFooter>
    <oddFooter>&amp;L&amp;"Arial,Standard"&amp;8Verwendungsnachweis (Stand 24.10.2018)&amp;C&amp;"Arial,Standard"&amp;8&amp;A&amp;R&amp;"Arial,Standard"&amp;8Seite &amp;P / &amp;N</oddFooter>
  </headerFooter>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O27"/>
  <sheetViews>
    <sheetView showZeros="0" zoomScalePageLayoutView="0" workbookViewId="0" topLeftCell="A1">
      <selection activeCell="A2" sqref="A2"/>
    </sheetView>
  </sheetViews>
  <sheetFormatPr defaultColWidth="11.421875" defaultRowHeight="15"/>
  <cols>
    <col min="1" max="1" width="4.7109375" style="1" customWidth="1"/>
    <col min="2" max="2" width="27.7109375" style="1" customWidth="1"/>
    <col min="3" max="3" width="14.7109375" style="1" customWidth="1"/>
    <col min="4" max="4" width="11.421875" style="1" customWidth="1"/>
    <col min="5" max="8" width="5.7109375" style="1" customWidth="1"/>
    <col min="9" max="9" width="10.7109375" style="1" customWidth="1"/>
    <col min="10" max="12" width="11.7109375" style="1" customWidth="1"/>
    <col min="13" max="14" width="11.421875" style="1" customWidth="1"/>
    <col min="15" max="15" width="11.421875" style="62" customWidth="1"/>
    <col min="16" max="16384" width="11.421875" style="1" customWidth="1"/>
  </cols>
  <sheetData>
    <row r="1" spans="1:15" ht="15" customHeight="1">
      <c r="A1" s="239" t="s">
        <v>295</v>
      </c>
      <c r="B1" s="239"/>
      <c r="C1" s="239"/>
      <c r="D1" s="29"/>
      <c r="E1" s="32" t="s">
        <v>102</v>
      </c>
      <c r="F1" s="48"/>
      <c r="G1" s="26"/>
      <c r="H1" s="26"/>
      <c r="I1" s="26"/>
      <c r="J1" s="26"/>
      <c r="K1" s="47"/>
      <c r="L1" s="46"/>
      <c r="M1" s="45"/>
      <c r="O1" s="61" t="s">
        <v>60</v>
      </c>
    </row>
    <row r="2" spans="1:15" ht="15" customHeight="1">
      <c r="A2" s="29"/>
      <c r="B2" s="29"/>
      <c r="C2" s="29"/>
      <c r="D2" s="29"/>
      <c r="E2" s="33"/>
      <c r="F2" s="39"/>
      <c r="G2" s="6"/>
      <c r="H2" s="6"/>
      <c r="I2" s="6"/>
      <c r="J2" s="6"/>
      <c r="K2" s="10"/>
      <c r="L2" s="9"/>
      <c r="M2" s="42"/>
      <c r="O2" s="61"/>
    </row>
    <row r="3" spans="1:15" ht="15" customHeight="1">
      <c r="A3" s="29"/>
      <c r="B3" s="29"/>
      <c r="C3" s="29"/>
      <c r="D3" s="29"/>
      <c r="E3" s="44"/>
      <c r="F3" s="39"/>
      <c r="G3" s="39"/>
      <c r="H3" s="39"/>
      <c r="I3" s="39"/>
      <c r="J3" s="39"/>
      <c r="K3" s="39"/>
      <c r="L3" s="39"/>
      <c r="M3" s="43"/>
      <c r="O3" s="62" t="s">
        <v>317</v>
      </c>
    </row>
    <row r="4" spans="1:15" ht="15" customHeight="1">
      <c r="A4" s="57" t="s">
        <v>139</v>
      </c>
      <c r="B4" s="29"/>
      <c r="C4" s="29"/>
      <c r="D4" s="29"/>
      <c r="E4" s="339">
        <f>VN!B135</f>
        <v>0</v>
      </c>
      <c r="F4" s="307"/>
      <c r="G4" s="307"/>
      <c r="H4" s="307"/>
      <c r="I4" s="6"/>
      <c r="J4" s="7"/>
      <c r="K4" s="7"/>
      <c r="L4" s="7"/>
      <c r="M4" s="27"/>
      <c r="O4" s="62" t="s">
        <v>316</v>
      </c>
    </row>
    <row r="5" spans="1:13" ht="36" customHeight="1">
      <c r="A5" s="340">
        <f>VN!C3</f>
        <v>0</v>
      </c>
      <c r="B5" s="340"/>
      <c r="C5" s="340"/>
      <c r="D5" s="29"/>
      <c r="E5" s="60" t="s">
        <v>20</v>
      </c>
      <c r="F5" s="85"/>
      <c r="G5" s="41"/>
      <c r="H5" s="41"/>
      <c r="I5" s="41"/>
      <c r="J5" s="341" t="s">
        <v>71</v>
      </c>
      <c r="K5" s="341"/>
      <c r="L5" s="341"/>
      <c r="M5" s="342"/>
    </row>
    <row r="6" ht="15" customHeight="1">
      <c r="D6" s="49"/>
    </row>
    <row r="7" spans="1:4" ht="15" customHeight="1">
      <c r="A7" s="11" t="str">
        <f>"Jahresübersicht "&amp;VN!K24&amp;" für sozialpädagogische Ferien- und Freizeitmaßnahmen in Kooperation mit Schulen"</f>
        <v>Jahresübersicht 2020 für sozialpädagogische Ferien- und Freizeitmaßnahmen in Kooperation mit Schulen</v>
      </c>
      <c r="B7" s="29"/>
      <c r="C7" s="29"/>
      <c r="D7" s="29"/>
    </row>
    <row r="8" spans="1:13" ht="15" customHeight="1">
      <c r="A8" s="29"/>
      <c r="B8" s="29"/>
      <c r="C8" s="29"/>
      <c r="D8" s="29"/>
      <c r="E8" s="29"/>
      <c r="F8" s="29"/>
      <c r="G8" s="29"/>
      <c r="H8" s="29"/>
      <c r="I8" s="29"/>
      <c r="J8" s="29"/>
      <c r="K8" s="10"/>
      <c r="L8" s="9"/>
      <c r="M8" s="9"/>
    </row>
    <row r="9" spans="1:15" ht="15" customHeight="1">
      <c r="A9" s="400" t="s">
        <v>128</v>
      </c>
      <c r="B9" s="68"/>
      <c r="C9" s="65"/>
      <c r="D9" s="193" t="s">
        <v>101</v>
      </c>
      <c r="E9" s="383" t="s">
        <v>134</v>
      </c>
      <c r="F9" s="384"/>
      <c r="G9" s="384"/>
      <c r="H9" s="385"/>
      <c r="I9" s="381" t="s">
        <v>157</v>
      </c>
      <c r="J9" s="383" t="s">
        <v>135</v>
      </c>
      <c r="K9" s="384"/>
      <c r="L9" s="384"/>
      <c r="M9" s="378" t="s">
        <v>164</v>
      </c>
      <c r="O9" s="62" t="s">
        <v>219</v>
      </c>
    </row>
    <row r="10" spans="1:15" ht="15" customHeight="1">
      <c r="A10" s="401"/>
      <c r="B10" s="78" t="s">
        <v>99</v>
      </c>
      <c r="C10" s="78" t="s">
        <v>100</v>
      </c>
      <c r="D10" s="78" t="s">
        <v>62</v>
      </c>
      <c r="E10" s="395" t="s">
        <v>132</v>
      </c>
      <c r="F10" s="396"/>
      <c r="G10" s="397"/>
      <c r="H10" s="392" t="s">
        <v>166</v>
      </c>
      <c r="I10" s="382"/>
      <c r="J10" s="386" t="s">
        <v>111</v>
      </c>
      <c r="K10" s="395" t="s">
        <v>136</v>
      </c>
      <c r="L10" s="396"/>
      <c r="M10" s="380"/>
      <c r="O10" s="62" t="s">
        <v>323</v>
      </c>
    </row>
    <row r="11" spans="1:15" ht="15" customHeight="1">
      <c r="A11" s="402"/>
      <c r="B11" s="66"/>
      <c r="C11" s="66"/>
      <c r="D11" s="77" t="s">
        <v>61</v>
      </c>
      <c r="E11" s="77" t="s">
        <v>129</v>
      </c>
      <c r="F11" s="77" t="s">
        <v>130</v>
      </c>
      <c r="G11" s="77" t="s">
        <v>131</v>
      </c>
      <c r="H11" s="398"/>
      <c r="I11" s="394"/>
      <c r="J11" s="403"/>
      <c r="K11" s="77" t="s">
        <v>137</v>
      </c>
      <c r="L11" s="77" t="s">
        <v>138</v>
      </c>
      <c r="M11" s="86" t="s">
        <v>141</v>
      </c>
      <c r="O11" s="62" t="s">
        <v>324</v>
      </c>
    </row>
    <row r="12" spans="1:15" s="216" customFormat="1" ht="30" customHeight="1">
      <c r="A12" s="89"/>
      <c r="B12" s="110"/>
      <c r="C12" s="110"/>
      <c r="D12" s="108"/>
      <c r="E12" s="91"/>
      <c r="F12" s="91"/>
      <c r="G12" s="91"/>
      <c r="H12" s="250">
        <f>SUM(E12:G12)</f>
        <v>0</v>
      </c>
      <c r="I12" s="248"/>
      <c r="J12" s="96"/>
      <c r="K12" s="96"/>
      <c r="L12" s="96"/>
      <c r="M12" s="87">
        <f>IF(K12&gt;0,L12/K12,"")</f>
      </c>
      <c r="O12" s="217"/>
    </row>
    <row r="13" spans="1:15" s="216" customFormat="1" ht="30" customHeight="1">
      <c r="A13" s="89"/>
      <c r="B13" s="110"/>
      <c r="C13" s="110"/>
      <c r="D13" s="108"/>
      <c r="E13" s="91"/>
      <c r="F13" s="91"/>
      <c r="G13" s="91"/>
      <c r="H13" s="250">
        <f aca="true" t="shared" si="0" ref="H13:H21">SUM(E13:G13)</f>
        <v>0</v>
      </c>
      <c r="I13" s="248"/>
      <c r="J13" s="96"/>
      <c r="K13" s="96"/>
      <c r="L13" s="96"/>
      <c r="M13" s="87">
        <f aca="true" t="shared" si="1" ref="M13:M21">IF(K13&gt;0,L13/K13,"")</f>
      </c>
      <c r="O13" s="217" t="s">
        <v>280</v>
      </c>
    </row>
    <row r="14" spans="1:15" s="216" customFormat="1" ht="30" customHeight="1">
      <c r="A14" s="89"/>
      <c r="B14" s="110"/>
      <c r="C14" s="110"/>
      <c r="D14" s="108"/>
      <c r="E14" s="91"/>
      <c r="F14" s="91"/>
      <c r="G14" s="91"/>
      <c r="H14" s="250">
        <f t="shared" si="0"/>
        <v>0</v>
      </c>
      <c r="I14" s="248"/>
      <c r="J14" s="96"/>
      <c r="K14" s="96"/>
      <c r="L14" s="96"/>
      <c r="M14" s="87">
        <f t="shared" si="1"/>
      </c>
      <c r="O14" s="217"/>
    </row>
    <row r="15" spans="1:15" s="216" customFormat="1" ht="30" customHeight="1">
      <c r="A15" s="89"/>
      <c r="B15" s="110"/>
      <c r="C15" s="110"/>
      <c r="D15" s="108"/>
      <c r="E15" s="91"/>
      <c r="F15" s="91"/>
      <c r="G15" s="91"/>
      <c r="H15" s="250">
        <f t="shared" si="0"/>
        <v>0</v>
      </c>
      <c r="I15" s="248"/>
      <c r="J15" s="96"/>
      <c r="K15" s="96"/>
      <c r="L15" s="96"/>
      <c r="M15" s="87">
        <f t="shared" si="1"/>
      </c>
      <c r="O15" s="217"/>
    </row>
    <row r="16" spans="1:15" s="216" customFormat="1" ht="30" customHeight="1">
      <c r="A16" s="89"/>
      <c r="B16" s="110"/>
      <c r="C16" s="110"/>
      <c r="D16" s="108"/>
      <c r="E16" s="91"/>
      <c r="F16" s="91"/>
      <c r="G16" s="91"/>
      <c r="H16" s="250">
        <f t="shared" si="0"/>
        <v>0</v>
      </c>
      <c r="I16" s="248"/>
      <c r="J16" s="96"/>
      <c r="K16" s="96"/>
      <c r="L16" s="96"/>
      <c r="M16" s="87">
        <f t="shared" si="1"/>
      </c>
      <c r="O16" s="217"/>
    </row>
    <row r="17" spans="1:15" s="216" customFormat="1" ht="30" customHeight="1">
      <c r="A17" s="89"/>
      <c r="B17" s="110"/>
      <c r="C17" s="110"/>
      <c r="D17" s="108"/>
      <c r="E17" s="91"/>
      <c r="F17" s="91"/>
      <c r="G17" s="91"/>
      <c r="H17" s="250">
        <f t="shared" si="0"/>
        <v>0</v>
      </c>
      <c r="I17" s="248"/>
      <c r="J17" s="96"/>
      <c r="K17" s="96"/>
      <c r="L17" s="96"/>
      <c r="M17" s="87">
        <f t="shared" si="1"/>
      </c>
      <c r="O17" s="217"/>
    </row>
    <row r="18" spans="1:15" s="216" customFormat="1" ht="30" customHeight="1">
      <c r="A18" s="89"/>
      <c r="B18" s="110"/>
      <c r="C18" s="110"/>
      <c r="D18" s="108"/>
      <c r="E18" s="91"/>
      <c r="F18" s="91"/>
      <c r="G18" s="91"/>
      <c r="H18" s="250">
        <f t="shared" si="0"/>
        <v>0</v>
      </c>
      <c r="I18" s="248"/>
      <c r="J18" s="96"/>
      <c r="K18" s="96"/>
      <c r="L18" s="96"/>
      <c r="M18" s="87">
        <f t="shared" si="1"/>
      </c>
      <c r="O18" s="217"/>
    </row>
    <row r="19" spans="1:15" s="216" customFormat="1" ht="30" customHeight="1">
      <c r="A19" s="89"/>
      <c r="B19" s="110"/>
      <c r="C19" s="110"/>
      <c r="D19" s="108"/>
      <c r="E19" s="91"/>
      <c r="F19" s="91"/>
      <c r="G19" s="91"/>
      <c r="H19" s="250">
        <f t="shared" si="0"/>
        <v>0</v>
      </c>
      <c r="I19" s="248"/>
      <c r="J19" s="96"/>
      <c r="K19" s="96"/>
      <c r="L19" s="96"/>
      <c r="M19" s="87">
        <f t="shared" si="1"/>
      </c>
      <c r="O19" s="217"/>
    </row>
    <row r="20" spans="1:15" s="216" customFormat="1" ht="30" customHeight="1">
      <c r="A20" s="89"/>
      <c r="B20" s="110"/>
      <c r="C20" s="110"/>
      <c r="D20" s="108"/>
      <c r="E20" s="91"/>
      <c r="F20" s="91"/>
      <c r="G20" s="91"/>
      <c r="H20" s="250">
        <f t="shared" si="0"/>
        <v>0</v>
      </c>
      <c r="I20" s="248"/>
      <c r="J20" s="96"/>
      <c r="K20" s="96"/>
      <c r="L20" s="96"/>
      <c r="M20" s="87">
        <f t="shared" si="1"/>
      </c>
      <c r="O20" s="217" t="s">
        <v>280</v>
      </c>
    </row>
    <row r="21" spans="1:15" s="216" customFormat="1" ht="30" customHeight="1">
      <c r="A21" s="90"/>
      <c r="B21" s="111"/>
      <c r="C21" s="111"/>
      <c r="D21" s="109"/>
      <c r="E21" s="92"/>
      <c r="F21" s="92"/>
      <c r="G21" s="92"/>
      <c r="H21" s="251">
        <f t="shared" si="0"/>
        <v>0</v>
      </c>
      <c r="I21" s="249"/>
      <c r="J21" s="97"/>
      <c r="K21" s="97"/>
      <c r="L21" s="97"/>
      <c r="M21" s="88">
        <f t="shared" si="1"/>
      </c>
      <c r="O21" s="217"/>
    </row>
    <row r="22" spans="1:13" ht="18" customHeight="1" thickBot="1">
      <c r="A22" s="114" t="s">
        <v>133</v>
      </c>
      <c r="B22" s="115"/>
      <c r="C22" s="126"/>
      <c r="D22" s="116"/>
      <c r="E22" s="247">
        <f aca="true" t="shared" si="2" ref="E22:L22">SUM(E12:E21)</f>
        <v>0</v>
      </c>
      <c r="F22" s="247">
        <f t="shared" si="2"/>
        <v>0</v>
      </c>
      <c r="G22" s="247">
        <f t="shared" si="2"/>
        <v>0</v>
      </c>
      <c r="H22" s="247">
        <f t="shared" si="2"/>
        <v>0</v>
      </c>
      <c r="I22" s="246">
        <f t="shared" si="2"/>
        <v>0</v>
      </c>
      <c r="J22" s="176">
        <f t="shared" si="2"/>
        <v>0</v>
      </c>
      <c r="K22" s="176">
        <f t="shared" si="2"/>
        <v>0</v>
      </c>
      <c r="L22" s="176">
        <f t="shared" si="2"/>
        <v>0</v>
      </c>
      <c r="M22" s="177"/>
    </row>
    <row r="23" ht="15" thickTop="1"/>
    <row r="24" ht="14.25">
      <c r="J24" s="29"/>
    </row>
    <row r="25" ht="14.25">
      <c r="J25" s="49"/>
    </row>
    <row r="26" ht="14.25">
      <c r="J26" s="49"/>
    </row>
    <row r="27" ht="14.25">
      <c r="J27" s="49"/>
    </row>
  </sheetData>
  <sheetProtection password="CDFF" sheet="1" formatCells="0" formatRows="0" insertRows="0" deleteRows="0" sort="0"/>
  <mergeCells count="12">
    <mergeCell ref="E10:G10"/>
    <mergeCell ref="H10:H11"/>
    <mergeCell ref="J10:J11"/>
    <mergeCell ref="K10:L10"/>
    <mergeCell ref="E4:H4"/>
    <mergeCell ref="A5:C5"/>
    <mergeCell ref="J5:M5"/>
    <mergeCell ref="A9:A11"/>
    <mergeCell ref="E9:H9"/>
    <mergeCell ref="I9:I11"/>
    <mergeCell ref="J9:L9"/>
    <mergeCell ref="M9:M10"/>
  </mergeCells>
  <printOptions/>
  <pageMargins left="0.3937007874015748" right="0.3937007874015748" top="0.7874015748031497" bottom="0.3937007874015748" header="0.31496062992125984" footer="0.1968503937007874"/>
  <pageSetup blackAndWhite="1" fitToHeight="20" fitToWidth="1" horizontalDpi="600" verticalDpi="600" orientation="landscape" paperSize="9" r:id="rId1"/>
  <headerFooter>
    <oddFooter>&amp;L&amp;"Arial,Standard"&amp;8Verwendungsnachweis (Stand 24.10.2018)&amp;C&amp;"Arial,Standard"&amp;8&amp;A&amp;R&amp;"Arial,Standard"&amp;8Seite &amp;P / &amp;N</oddFooter>
  </headerFooter>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L28"/>
  <sheetViews>
    <sheetView showZeros="0" zoomScalePageLayoutView="0" workbookViewId="0" topLeftCell="A1">
      <selection activeCell="A2" sqref="A2"/>
    </sheetView>
  </sheetViews>
  <sheetFormatPr defaultColWidth="11.421875" defaultRowHeight="15"/>
  <cols>
    <col min="1" max="1" width="5.7109375" style="1" customWidth="1"/>
    <col min="2" max="2" width="25.7109375" style="1" customWidth="1"/>
    <col min="3" max="3" width="12.7109375" style="1" customWidth="1"/>
    <col min="4" max="4" width="10.7109375" style="1" customWidth="1"/>
    <col min="5" max="6" width="15.7109375" style="1" customWidth="1"/>
    <col min="7" max="7" width="10.7109375" style="1" customWidth="1"/>
    <col min="8" max="8" width="15.7109375" style="1" customWidth="1"/>
    <col min="9" max="9" width="25.7109375" style="1" customWidth="1"/>
    <col min="10" max="10" width="11.421875" style="1" customWidth="1"/>
    <col min="11" max="11" width="11.421875" style="62" customWidth="1"/>
    <col min="12" max="16384" width="11.421875" style="1" customWidth="1"/>
  </cols>
  <sheetData>
    <row r="1" spans="1:11" ht="15" customHeight="1">
      <c r="A1" s="240" t="s">
        <v>296</v>
      </c>
      <c r="B1" s="240"/>
      <c r="C1" s="240"/>
      <c r="E1" s="32" t="s">
        <v>102</v>
      </c>
      <c r="F1" s="26"/>
      <c r="G1" s="26"/>
      <c r="H1" s="26"/>
      <c r="I1" s="45"/>
      <c r="K1" s="61" t="s">
        <v>60</v>
      </c>
    </row>
    <row r="2" spans="1:11" ht="15" customHeight="1">
      <c r="A2" s="29"/>
      <c r="B2" s="29"/>
      <c r="C2" s="29"/>
      <c r="E2" s="33"/>
      <c r="F2" s="6"/>
      <c r="G2" s="6"/>
      <c r="H2" s="6"/>
      <c r="I2" s="42"/>
      <c r="K2" s="61"/>
    </row>
    <row r="3" spans="1:9" ht="15" customHeight="1">
      <c r="A3" s="29"/>
      <c r="B3" s="29"/>
      <c r="C3" s="29"/>
      <c r="E3" s="44"/>
      <c r="F3" s="39"/>
      <c r="G3" s="39"/>
      <c r="H3" s="6"/>
      <c r="I3" s="43"/>
    </row>
    <row r="4" spans="1:9" ht="15" customHeight="1">
      <c r="A4" s="57" t="s">
        <v>139</v>
      </c>
      <c r="B4" s="29"/>
      <c r="C4" s="29"/>
      <c r="E4" s="339">
        <f>VN!B135</f>
        <v>0</v>
      </c>
      <c r="F4" s="307"/>
      <c r="G4" s="39"/>
      <c r="H4" s="7"/>
      <c r="I4" s="27"/>
    </row>
    <row r="5" spans="1:9" ht="36" customHeight="1">
      <c r="A5" s="340">
        <f>VN!C3</f>
        <v>0</v>
      </c>
      <c r="B5" s="340"/>
      <c r="C5" s="340"/>
      <c r="E5" s="60" t="s">
        <v>20</v>
      </c>
      <c r="F5" s="122"/>
      <c r="G5" s="122"/>
      <c r="H5" s="341" t="s">
        <v>71</v>
      </c>
      <c r="I5" s="342"/>
    </row>
    <row r="6" ht="15" customHeight="1"/>
    <row r="7" spans="1:11" ht="15" customHeight="1">
      <c r="A7" s="11" t="s">
        <v>177</v>
      </c>
      <c r="B7" s="29"/>
      <c r="D7" s="29"/>
      <c r="E7" s="29"/>
      <c r="F7" s="29"/>
      <c r="G7" s="29"/>
      <c r="H7" s="140"/>
      <c r="I7" s="29"/>
      <c r="J7" s="29"/>
      <c r="K7" s="62" t="s">
        <v>325</v>
      </c>
    </row>
    <row r="8" spans="1:12" ht="15" customHeight="1">
      <c r="A8" s="29"/>
      <c r="B8" s="29"/>
      <c r="C8" s="29"/>
      <c r="D8" s="29"/>
      <c r="E8" s="10"/>
      <c r="F8" s="10"/>
      <c r="G8" s="10"/>
      <c r="H8" s="10"/>
      <c r="I8" s="9"/>
      <c r="L8" s="62" t="s">
        <v>326</v>
      </c>
    </row>
    <row r="9" spans="1:11" ht="30" customHeight="1">
      <c r="A9" s="143" t="s">
        <v>128</v>
      </c>
      <c r="B9" s="141" t="s">
        <v>174</v>
      </c>
      <c r="C9" s="144" t="s">
        <v>175</v>
      </c>
      <c r="D9" s="141" t="s">
        <v>112</v>
      </c>
      <c r="E9" s="142" t="s">
        <v>113</v>
      </c>
      <c r="F9" s="142" t="s">
        <v>176</v>
      </c>
      <c r="G9" s="142" t="s">
        <v>218</v>
      </c>
      <c r="H9" s="142" t="s">
        <v>212</v>
      </c>
      <c r="I9" s="145" t="s">
        <v>213</v>
      </c>
      <c r="K9" s="62" t="s">
        <v>178</v>
      </c>
    </row>
    <row r="10" spans="1:9" ht="18" customHeight="1">
      <c r="A10" s="89"/>
      <c r="B10" s="153"/>
      <c r="C10" s="118"/>
      <c r="D10" s="108"/>
      <c r="E10" s="155"/>
      <c r="F10" s="156"/>
      <c r="G10" s="151"/>
      <c r="H10" s="156"/>
      <c r="I10" s="159"/>
    </row>
    <row r="11" spans="1:9" ht="18" customHeight="1">
      <c r="A11" s="89"/>
      <c r="B11" s="153"/>
      <c r="C11" s="118"/>
      <c r="D11" s="108"/>
      <c r="E11" s="155"/>
      <c r="F11" s="156"/>
      <c r="G11" s="151"/>
      <c r="H11" s="156"/>
      <c r="I11" s="159"/>
    </row>
    <row r="12" spans="1:9" ht="18" customHeight="1">
      <c r="A12" s="89"/>
      <c r="B12" s="153"/>
      <c r="C12" s="118"/>
      <c r="D12" s="108"/>
      <c r="E12" s="155"/>
      <c r="F12" s="156"/>
      <c r="G12" s="151"/>
      <c r="H12" s="156"/>
      <c r="I12" s="159"/>
    </row>
    <row r="13" spans="1:9" ht="18" customHeight="1">
      <c r="A13" s="89"/>
      <c r="B13" s="153"/>
      <c r="C13" s="118"/>
      <c r="D13" s="108"/>
      <c r="E13" s="155"/>
      <c r="F13" s="156"/>
      <c r="G13" s="151"/>
      <c r="H13" s="156"/>
      <c r="I13" s="159"/>
    </row>
    <row r="14" spans="1:9" ht="18" customHeight="1">
      <c r="A14" s="89"/>
      <c r="B14" s="153"/>
      <c r="C14" s="118"/>
      <c r="D14" s="108"/>
      <c r="E14" s="155"/>
      <c r="F14" s="156"/>
      <c r="G14" s="151"/>
      <c r="H14" s="156"/>
      <c r="I14" s="159"/>
    </row>
    <row r="15" spans="1:9" ht="18" customHeight="1">
      <c r="A15" s="89"/>
      <c r="B15" s="153"/>
      <c r="C15" s="118"/>
      <c r="D15" s="108"/>
      <c r="E15" s="155"/>
      <c r="F15" s="156"/>
      <c r="G15" s="151"/>
      <c r="H15" s="156"/>
      <c r="I15" s="159"/>
    </row>
    <row r="16" spans="1:9" ht="18" customHeight="1">
      <c r="A16" s="89"/>
      <c r="B16" s="153"/>
      <c r="C16" s="118"/>
      <c r="D16" s="108"/>
      <c r="E16" s="155"/>
      <c r="F16" s="156"/>
      <c r="G16" s="151"/>
      <c r="H16" s="156"/>
      <c r="I16" s="159"/>
    </row>
    <row r="17" spans="1:9" ht="18" customHeight="1">
      <c r="A17" s="89"/>
      <c r="B17" s="153"/>
      <c r="C17" s="118"/>
      <c r="D17" s="108"/>
      <c r="E17" s="155"/>
      <c r="F17" s="156"/>
      <c r="G17" s="151"/>
      <c r="H17" s="156"/>
      <c r="I17" s="159"/>
    </row>
    <row r="18" spans="1:9" ht="18" customHeight="1">
      <c r="A18" s="89"/>
      <c r="B18" s="153"/>
      <c r="C18" s="118"/>
      <c r="D18" s="108"/>
      <c r="E18" s="155"/>
      <c r="F18" s="156"/>
      <c r="G18" s="151"/>
      <c r="H18" s="156"/>
      <c r="I18" s="159"/>
    </row>
    <row r="19" spans="1:9" ht="18" customHeight="1">
      <c r="A19" s="89"/>
      <c r="B19" s="153"/>
      <c r="C19" s="118"/>
      <c r="D19" s="108"/>
      <c r="E19" s="155"/>
      <c r="F19" s="156"/>
      <c r="G19" s="151"/>
      <c r="H19" s="156"/>
      <c r="I19" s="159"/>
    </row>
    <row r="20" spans="1:9" ht="18" customHeight="1">
      <c r="A20" s="89"/>
      <c r="B20" s="153"/>
      <c r="C20" s="118"/>
      <c r="D20" s="108"/>
      <c r="E20" s="155"/>
      <c r="F20" s="156"/>
      <c r="G20" s="151"/>
      <c r="H20" s="156"/>
      <c r="I20" s="159"/>
    </row>
    <row r="21" spans="1:9" ht="18" customHeight="1">
      <c r="A21" s="89"/>
      <c r="B21" s="153"/>
      <c r="C21" s="118"/>
      <c r="D21" s="108"/>
      <c r="E21" s="155"/>
      <c r="F21" s="156"/>
      <c r="G21" s="151"/>
      <c r="H21" s="156"/>
      <c r="I21" s="159"/>
    </row>
    <row r="22" spans="1:9" ht="18" customHeight="1">
      <c r="A22" s="89"/>
      <c r="B22" s="153"/>
      <c r="C22" s="118"/>
      <c r="D22" s="108"/>
      <c r="E22" s="155"/>
      <c r="F22" s="156"/>
      <c r="G22" s="151"/>
      <c r="H22" s="156"/>
      <c r="I22" s="159"/>
    </row>
    <row r="23" spans="1:9" ht="18" customHeight="1">
      <c r="A23" s="89"/>
      <c r="B23" s="153"/>
      <c r="C23" s="118"/>
      <c r="D23" s="108"/>
      <c r="E23" s="155"/>
      <c r="F23" s="156"/>
      <c r="G23" s="151"/>
      <c r="H23" s="156"/>
      <c r="I23" s="159"/>
    </row>
    <row r="24" spans="1:9" ht="18" customHeight="1">
      <c r="A24" s="89"/>
      <c r="B24" s="153"/>
      <c r="C24" s="118"/>
      <c r="D24" s="108"/>
      <c r="E24" s="155"/>
      <c r="F24" s="156"/>
      <c r="G24" s="151"/>
      <c r="H24" s="156"/>
      <c r="I24" s="159"/>
    </row>
    <row r="25" spans="1:9" ht="18" customHeight="1">
      <c r="A25" s="89"/>
      <c r="B25" s="153"/>
      <c r="C25" s="118"/>
      <c r="D25" s="108"/>
      <c r="E25" s="155"/>
      <c r="F25" s="156"/>
      <c r="G25" s="151"/>
      <c r="H25" s="156"/>
      <c r="I25" s="159"/>
    </row>
    <row r="26" spans="1:9" ht="18" customHeight="1">
      <c r="A26" s="89"/>
      <c r="B26" s="153"/>
      <c r="C26" s="118"/>
      <c r="D26" s="108"/>
      <c r="E26" s="155"/>
      <c r="F26" s="156"/>
      <c r="G26" s="151"/>
      <c r="H26" s="156"/>
      <c r="I26" s="159"/>
    </row>
    <row r="27" spans="1:9" ht="18" customHeight="1">
      <c r="A27" s="165"/>
      <c r="B27" s="166"/>
      <c r="C27" s="167"/>
      <c r="D27" s="168"/>
      <c r="E27" s="169"/>
      <c r="F27" s="170"/>
      <c r="G27" s="171"/>
      <c r="H27" s="170"/>
      <c r="I27" s="172"/>
    </row>
    <row r="28" spans="1:9" ht="18" customHeight="1">
      <c r="A28" s="90"/>
      <c r="B28" s="154"/>
      <c r="C28" s="119"/>
      <c r="D28" s="109"/>
      <c r="E28" s="157"/>
      <c r="F28" s="158"/>
      <c r="G28" s="152"/>
      <c r="H28" s="158"/>
      <c r="I28" s="160"/>
    </row>
  </sheetData>
  <sheetProtection password="CDFF" sheet="1" formatCells="0" sort="0"/>
  <mergeCells count="3">
    <mergeCell ref="E4:F4"/>
    <mergeCell ref="A5:C5"/>
    <mergeCell ref="H5:I5"/>
  </mergeCells>
  <printOptions/>
  <pageMargins left="0.3937007874015748" right="0.3937007874015748" top="0.7874015748031497" bottom="0.3937007874015748" header="0.31496062992125984" footer="0.1968503937007874"/>
  <pageSetup blackAndWhite="1" fitToHeight="10" fitToWidth="1" horizontalDpi="600" verticalDpi="600" orientation="landscape" paperSize="9" r:id="rId1"/>
  <headerFooter>
    <oddFooter>&amp;L&amp;"Arial,Standard"&amp;8Verwendungsnachweis (Stand 24.10.2018)&amp;C&amp;"Arial,Standard"&amp;8&amp;A&amp;R&amp;"Arial,Standard"&amp;8Seite &amp;P / &amp;N</oddFooter>
  </headerFooter>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I49"/>
  <sheetViews>
    <sheetView showZeros="0" zoomScalePageLayoutView="0" workbookViewId="0" topLeftCell="A1">
      <selection activeCell="A2" sqref="A2"/>
    </sheetView>
  </sheetViews>
  <sheetFormatPr defaultColWidth="11.421875" defaultRowHeight="15"/>
  <cols>
    <col min="1" max="1" width="4.28125" style="1" customWidth="1"/>
    <col min="2" max="2" width="5.7109375" style="1" customWidth="1"/>
    <col min="3" max="3" width="21.7109375" style="1" customWidth="1"/>
    <col min="4" max="5" width="15.7109375" style="1" customWidth="1"/>
    <col min="6" max="6" width="20.7109375" style="1" customWidth="1"/>
    <col min="7" max="7" width="5.7109375" style="1" customWidth="1"/>
    <col min="8" max="8" width="11.421875" style="1" customWidth="1"/>
    <col min="9" max="9" width="11.421875" style="62" customWidth="1"/>
    <col min="10" max="16384" width="11.421875" style="1" customWidth="1"/>
  </cols>
  <sheetData>
    <row r="1" spans="1:9" ht="15" customHeight="1">
      <c r="A1" s="240" t="s">
        <v>297</v>
      </c>
      <c r="B1" s="241"/>
      <c r="C1" s="241"/>
      <c r="D1" s="241"/>
      <c r="I1" s="61"/>
    </row>
    <row r="2" ht="18" customHeight="1">
      <c r="I2" s="61"/>
    </row>
    <row r="3" spans="1:9" s="29" customFormat="1" ht="18" customHeight="1">
      <c r="A3" s="34" t="s">
        <v>179</v>
      </c>
      <c r="B3" s="13"/>
      <c r="C3" s="13"/>
      <c r="D3" s="13"/>
      <c r="E3" s="13"/>
      <c r="F3" s="13"/>
      <c r="G3" s="14"/>
      <c r="I3" s="62"/>
    </row>
    <row r="4" spans="1:9" s="29" customFormat="1" ht="45" customHeight="1">
      <c r="A4" s="35" t="s">
        <v>6</v>
      </c>
      <c r="B4" s="4"/>
      <c r="C4" s="314">
        <f>VN!C3</f>
        <v>0</v>
      </c>
      <c r="D4" s="315"/>
      <c r="E4" s="315"/>
      <c r="F4" s="315"/>
      <c r="G4" s="316"/>
      <c r="I4" s="62"/>
    </row>
    <row r="5" spans="1:9" s="29" customFormat="1" ht="15" customHeight="1">
      <c r="A5" s="35"/>
      <c r="B5" s="4"/>
      <c r="C5" s="317">
        <f>VN!C4</f>
        <v>0</v>
      </c>
      <c r="D5" s="318"/>
      <c r="E5" s="318"/>
      <c r="F5" s="318"/>
      <c r="G5" s="319"/>
      <c r="I5" s="62"/>
    </row>
    <row r="6" spans="1:9" s="29" customFormat="1" ht="15" customHeight="1">
      <c r="A6" s="33" t="s">
        <v>14</v>
      </c>
      <c r="B6" s="5"/>
      <c r="C6" s="320">
        <f>VN!C5</f>
        <v>0</v>
      </c>
      <c r="D6" s="309"/>
      <c r="E6" s="309"/>
      <c r="F6" s="309"/>
      <c r="G6" s="321"/>
      <c r="I6" s="62"/>
    </row>
    <row r="7" spans="1:9" s="29" customFormat="1" ht="15" customHeight="1">
      <c r="A7" s="33"/>
      <c r="B7" s="5"/>
      <c r="C7" s="322">
        <f>VN!C6</f>
        <v>0</v>
      </c>
      <c r="D7" s="323"/>
      <c r="E7" s="323"/>
      <c r="F7" s="323"/>
      <c r="G7" s="324"/>
      <c r="I7" s="62"/>
    </row>
    <row r="8" spans="1:9" s="29" customFormat="1" ht="15" customHeight="1">
      <c r="A8" s="26"/>
      <c r="B8" s="26"/>
      <c r="C8" s="26"/>
      <c r="D8" s="26"/>
      <c r="E8" s="26"/>
      <c r="F8" s="26"/>
      <c r="G8" s="26"/>
      <c r="I8" s="62"/>
    </row>
    <row r="9" spans="1:9" s="29" customFormat="1" ht="15" customHeight="1">
      <c r="A9" s="6"/>
      <c r="B9" s="6"/>
      <c r="C9" s="6"/>
      <c r="D9" s="6"/>
      <c r="E9" s="6"/>
      <c r="F9" s="6"/>
      <c r="G9" s="6"/>
      <c r="I9" s="62"/>
    </row>
    <row r="10" spans="1:9" s="29" customFormat="1" ht="18" customHeight="1">
      <c r="A10" s="123" t="s">
        <v>180</v>
      </c>
      <c r="B10" s="6"/>
      <c r="C10" s="6"/>
      <c r="D10" s="6"/>
      <c r="E10" s="6"/>
      <c r="F10" s="6"/>
      <c r="G10" s="6"/>
      <c r="I10" s="62"/>
    </row>
    <row r="11" spans="1:9" s="29" customFormat="1" ht="15" customHeight="1">
      <c r="A11" s="6"/>
      <c r="B11" s="6"/>
      <c r="C11" s="6"/>
      <c r="D11" s="6"/>
      <c r="E11" s="6"/>
      <c r="F11" s="6"/>
      <c r="G11" s="6"/>
      <c r="I11" s="62"/>
    </row>
    <row r="12" spans="1:9" s="29" customFormat="1" ht="15" customHeight="1">
      <c r="A12" s="416" t="s">
        <v>214</v>
      </c>
      <c r="B12" s="416"/>
      <c r="C12" s="416"/>
      <c r="D12" s="416"/>
      <c r="E12" s="6"/>
      <c r="F12" s="124" t="s">
        <v>215</v>
      </c>
      <c r="G12" s="6"/>
      <c r="I12" s="62"/>
    </row>
    <row r="13" spans="1:9" s="29" customFormat="1" ht="15" customHeight="1">
      <c r="A13" s="6"/>
      <c r="B13" s="6"/>
      <c r="C13" s="6"/>
      <c r="D13" s="6"/>
      <c r="E13" s="6"/>
      <c r="F13" s="6"/>
      <c r="G13" s="6"/>
      <c r="I13" s="62"/>
    </row>
    <row r="14" spans="1:9" s="29" customFormat="1" ht="15" customHeight="1">
      <c r="A14" s="6" t="s">
        <v>114</v>
      </c>
      <c r="B14" s="6"/>
      <c r="C14" s="6"/>
      <c r="D14" s="6"/>
      <c r="E14" s="6"/>
      <c r="F14" s="6"/>
      <c r="G14" s="6"/>
      <c r="I14" s="62"/>
    </row>
    <row r="15" spans="1:9" s="29" customFormat="1" ht="15" customHeight="1">
      <c r="A15" s="6" t="s">
        <v>181</v>
      </c>
      <c r="B15" s="6"/>
      <c r="C15" s="6"/>
      <c r="D15" s="6"/>
      <c r="E15" s="6"/>
      <c r="G15" s="6"/>
      <c r="I15" s="62"/>
    </row>
    <row r="16" spans="1:9" s="29" customFormat="1" ht="15" customHeight="1">
      <c r="A16" s="6" t="s">
        <v>182</v>
      </c>
      <c r="B16" s="6"/>
      <c r="C16" s="6"/>
      <c r="D16" s="6"/>
      <c r="E16" s="6"/>
      <c r="F16" s="6"/>
      <c r="G16" s="6"/>
      <c r="I16" s="62"/>
    </row>
    <row r="17" spans="1:9" s="29" customFormat="1" ht="15" customHeight="1">
      <c r="A17" s="29" t="s">
        <v>183</v>
      </c>
      <c r="I17" s="62"/>
    </row>
    <row r="18" s="29" customFormat="1" ht="15" customHeight="1">
      <c r="I18" s="62"/>
    </row>
    <row r="19" spans="1:9" s="29" customFormat="1" ht="30" customHeight="1">
      <c r="A19" s="137" t="s">
        <v>128</v>
      </c>
      <c r="B19" s="135" t="s">
        <v>184</v>
      </c>
      <c r="C19" s="135" t="s">
        <v>174</v>
      </c>
      <c r="D19" s="136" t="s">
        <v>113</v>
      </c>
      <c r="E19" s="136" t="s">
        <v>176</v>
      </c>
      <c r="F19" s="414" t="s">
        <v>213</v>
      </c>
      <c r="G19" s="415"/>
      <c r="I19" s="62"/>
    </row>
    <row r="20" spans="1:9" s="29" customFormat="1" ht="18" customHeight="1">
      <c r="A20" s="89"/>
      <c r="B20" s="108"/>
      <c r="C20" s="153"/>
      <c r="D20" s="155"/>
      <c r="E20" s="156"/>
      <c r="F20" s="410"/>
      <c r="G20" s="411"/>
      <c r="I20" s="62"/>
    </row>
    <row r="21" spans="1:9" s="29" customFormat="1" ht="18" customHeight="1">
      <c r="A21" s="89"/>
      <c r="B21" s="108"/>
      <c r="C21" s="153"/>
      <c r="D21" s="155"/>
      <c r="E21" s="156"/>
      <c r="F21" s="410"/>
      <c r="G21" s="411"/>
      <c r="I21" s="62"/>
    </row>
    <row r="22" spans="1:9" s="29" customFormat="1" ht="18" customHeight="1">
      <c r="A22" s="89"/>
      <c r="B22" s="108"/>
      <c r="C22" s="153"/>
      <c r="D22" s="155"/>
      <c r="E22" s="156"/>
      <c r="F22" s="410"/>
      <c r="G22" s="411"/>
      <c r="I22" s="62"/>
    </row>
    <row r="23" spans="1:9" s="29" customFormat="1" ht="18" customHeight="1">
      <c r="A23" s="89"/>
      <c r="B23" s="108"/>
      <c r="C23" s="153"/>
      <c r="D23" s="155"/>
      <c r="E23" s="156"/>
      <c r="F23" s="410"/>
      <c r="G23" s="411"/>
      <c r="I23" s="62"/>
    </row>
    <row r="24" spans="1:9" s="29" customFormat="1" ht="18" customHeight="1">
      <c r="A24" s="89"/>
      <c r="B24" s="108"/>
      <c r="C24" s="153"/>
      <c r="D24" s="155"/>
      <c r="E24" s="156"/>
      <c r="F24" s="410"/>
      <c r="G24" s="411"/>
      <c r="I24" s="62"/>
    </row>
    <row r="25" spans="1:9" s="29" customFormat="1" ht="18" customHeight="1">
      <c r="A25" s="89"/>
      <c r="B25" s="108"/>
      <c r="C25" s="153"/>
      <c r="D25" s="155"/>
      <c r="E25" s="156"/>
      <c r="F25" s="410"/>
      <c r="G25" s="411"/>
      <c r="I25" s="62"/>
    </row>
    <row r="26" spans="1:9" s="29" customFormat="1" ht="18" customHeight="1">
      <c r="A26" s="89"/>
      <c r="B26" s="108"/>
      <c r="C26" s="153"/>
      <c r="D26" s="155"/>
      <c r="E26" s="156"/>
      <c r="F26" s="410"/>
      <c r="G26" s="411"/>
      <c r="I26" s="62"/>
    </row>
    <row r="27" spans="1:9" s="29" customFormat="1" ht="18" customHeight="1">
      <c r="A27" s="89"/>
      <c r="B27" s="108"/>
      <c r="C27" s="153"/>
      <c r="D27" s="155"/>
      <c r="E27" s="156"/>
      <c r="F27" s="410"/>
      <c r="G27" s="411"/>
      <c r="I27" s="62"/>
    </row>
    <row r="28" spans="1:9" s="29" customFormat="1" ht="18" customHeight="1">
      <c r="A28" s="89"/>
      <c r="B28" s="108"/>
      <c r="C28" s="153"/>
      <c r="D28" s="155"/>
      <c r="E28" s="156"/>
      <c r="F28" s="410"/>
      <c r="G28" s="411"/>
      <c r="I28" s="62"/>
    </row>
    <row r="29" spans="1:9" s="29" customFormat="1" ht="18" customHeight="1">
      <c r="A29" s="89"/>
      <c r="B29" s="108"/>
      <c r="C29" s="153"/>
      <c r="D29" s="155"/>
      <c r="E29" s="156"/>
      <c r="F29" s="410"/>
      <c r="G29" s="411"/>
      <c r="I29" s="62"/>
    </row>
    <row r="30" spans="1:9" s="29" customFormat="1" ht="18" customHeight="1">
      <c r="A30" s="89"/>
      <c r="B30" s="108"/>
      <c r="C30" s="153"/>
      <c r="D30" s="155"/>
      <c r="E30" s="156"/>
      <c r="F30" s="410"/>
      <c r="G30" s="411"/>
      <c r="I30" s="62"/>
    </row>
    <row r="31" spans="1:9" s="29" customFormat="1" ht="18" customHeight="1">
      <c r="A31" s="89"/>
      <c r="B31" s="108"/>
      <c r="C31" s="153"/>
      <c r="D31" s="155"/>
      <c r="E31" s="156"/>
      <c r="F31" s="410"/>
      <c r="G31" s="411"/>
      <c r="I31" s="62"/>
    </row>
    <row r="32" spans="1:9" s="29" customFormat="1" ht="18" customHeight="1">
      <c r="A32" s="89"/>
      <c r="B32" s="108"/>
      <c r="C32" s="153"/>
      <c r="D32" s="155"/>
      <c r="E32" s="156"/>
      <c r="F32" s="410"/>
      <c r="G32" s="411"/>
      <c r="I32" s="62"/>
    </row>
    <row r="33" spans="1:9" s="29" customFormat="1" ht="18" customHeight="1">
      <c r="A33" s="89"/>
      <c r="B33" s="108"/>
      <c r="C33" s="153"/>
      <c r="D33" s="155"/>
      <c r="E33" s="156"/>
      <c r="F33" s="410"/>
      <c r="G33" s="411"/>
      <c r="I33" s="62"/>
    </row>
    <row r="34" spans="1:9" s="29" customFormat="1" ht="18" customHeight="1">
      <c r="A34" s="90"/>
      <c r="B34" s="109"/>
      <c r="C34" s="154"/>
      <c r="D34" s="157"/>
      <c r="E34" s="158"/>
      <c r="F34" s="412"/>
      <c r="G34" s="413"/>
      <c r="I34" s="62"/>
    </row>
    <row r="35" s="29" customFormat="1" ht="21" customHeight="1">
      <c r="I35" s="62"/>
    </row>
    <row r="36" spans="1:9" s="29" customFormat="1" ht="15" customHeight="1">
      <c r="A36" s="32"/>
      <c r="B36" s="26"/>
      <c r="C36" s="26"/>
      <c r="D36" s="26"/>
      <c r="E36" s="26"/>
      <c r="F36" s="26"/>
      <c r="G36" s="30"/>
      <c r="I36" s="62"/>
    </row>
    <row r="37" spans="1:9" s="29" customFormat="1" ht="15" customHeight="1">
      <c r="A37" s="33"/>
      <c r="B37" s="307" t="s">
        <v>217</v>
      </c>
      <c r="C37" s="307"/>
      <c r="D37" s="6"/>
      <c r="E37" s="307" t="str">
        <f>B37</f>
        <v>Berlin, </v>
      </c>
      <c r="F37" s="307"/>
      <c r="G37" s="31"/>
      <c r="I37" s="62"/>
    </row>
    <row r="38" spans="1:9" s="29" customFormat="1" ht="15" customHeight="1">
      <c r="A38" s="33"/>
      <c r="B38" s="8" t="s">
        <v>20</v>
      </c>
      <c r="C38" s="3"/>
      <c r="D38" s="3"/>
      <c r="E38" s="8" t="s">
        <v>20</v>
      </c>
      <c r="F38" s="3"/>
      <c r="G38" s="31"/>
      <c r="I38" s="62"/>
    </row>
    <row r="39" spans="1:9" s="29" customFormat="1" ht="15" customHeight="1">
      <c r="A39" s="33"/>
      <c r="B39" s="9"/>
      <c r="C39" s="9"/>
      <c r="D39" s="9"/>
      <c r="G39" s="31"/>
      <c r="I39" s="62"/>
    </row>
    <row r="40" spans="1:9" s="29" customFormat="1" ht="15" customHeight="1">
      <c r="A40" s="33"/>
      <c r="B40" s="6" t="s">
        <v>216</v>
      </c>
      <c r="C40" s="6"/>
      <c r="D40" s="6"/>
      <c r="E40" s="6"/>
      <c r="F40" s="6"/>
      <c r="G40" s="31"/>
      <c r="I40" s="62"/>
    </row>
    <row r="41" spans="1:9" s="29" customFormat="1" ht="15" customHeight="1">
      <c r="A41" s="33"/>
      <c r="B41" s="6"/>
      <c r="C41" s="6"/>
      <c r="D41" s="6"/>
      <c r="E41" s="6"/>
      <c r="F41" s="6"/>
      <c r="G41" s="31"/>
      <c r="I41" s="62"/>
    </row>
    <row r="42" spans="1:9" s="29" customFormat="1" ht="15" customHeight="1">
      <c r="A42" s="33"/>
      <c r="B42" s="6"/>
      <c r="C42" s="6"/>
      <c r="D42" s="6"/>
      <c r="E42" s="6"/>
      <c r="F42" s="6"/>
      <c r="G42" s="31"/>
      <c r="I42" s="62"/>
    </row>
    <row r="43" spans="1:9" s="29" customFormat="1" ht="15" customHeight="1">
      <c r="A43" s="33"/>
      <c r="B43" s="7"/>
      <c r="C43" s="7"/>
      <c r="D43" s="6"/>
      <c r="E43" s="7"/>
      <c r="F43" s="7"/>
      <c r="G43" s="31"/>
      <c r="I43" s="62"/>
    </row>
    <row r="44" spans="1:9" s="29" customFormat="1" ht="15" customHeight="1">
      <c r="A44" s="33"/>
      <c r="B44" s="8" t="s">
        <v>2</v>
      </c>
      <c r="C44" s="3"/>
      <c r="D44" s="6"/>
      <c r="E44" s="8" t="s">
        <v>59</v>
      </c>
      <c r="F44" s="3"/>
      <c r="G44" s="31"/>
      <c r="I44" s="62"/>
    </row>
    <row r="45" spans="1:9" s="29" customFormat="1" ht="15" customHeight="1">
      <c r="A45" s="33"/>
      <c r="D45" s="3"/>
      <c r="E45" s="10" t="s">
        <v>0</v>
      </c>
      <c r="F45" s="9"/>
      <c r="G45" s="31"/>
      <c r="I45" s="62"/>
    </row>
    <row r="46" spans="1:9" s="29" customFormat="1" ht="15" customHeight="1">
      <c r="A46" s="28"/>
      <c r="B46" s="7"/>
      <c r="C46" s="7"/>
      <c r="D46" s="7"/>
      <c r="E46" s="7"/>
      <c r="F46" s="7"/>
      <c r="G46" s="27"/>
      <c r="I46" s="62"/>
    </row>
    <row r="47" ht="15" customHeight="1"/>
    <row r="48" ht="15" customHeight="1">
      <c r="A48" s="29"/>
    </row>
    <row r="49" ht="14.25">
      <c r="A49" s="29"/>
    </row>
  </sheetData>
  <sheetProtection password="CDFF" sheet="1" formatCells="0" sort="0"/>
  <mergeCells count="23">
    <mergeCell ref="F33:G33"/>
    <mergeCell ref="F20:G20"/>
    <mergeCell ref="A12:D12"/>
    <mergeCell ref="F21:G21"/>
    <mergeCell ref="F22:G22"/>
    <mergeCell ref="F32:G32"/>
    <mergeCell ref="F31:G31"/>
    <mergeCell ref="C4:G4"/>
    <mergeCell ref="C5:G5"/>
    <mergeCell ref="C6:G6"/>
    <mergeCell ref="C7:G7"/>
    <mergeCell ref="F19:G19"/>
    <mergeCell ref="F28:G28"/>
    <mergeCell ref="B37:C37"/>
    <mergeCell ref="F26:G26"/>
    <mergeCell ref="F25:G25"/>
    <mergeCell ref="F23:G23"/>
    <mergeCell ref="F29:G29"/>
    <mergeCell ref="F34:G34"/>
    <mergeCell ref="F24:G24"/>
    <mergeCell ref="F27:G27"/>
    <mergeCell ref="E37:F37"/>
    <mergeCell ref="F30:G30"/>
  </mergeCells>
  <printOptions/>
  <pageMargins left="0.7874015748031497" right="0.3937007874015748" top="0.3937007874015748" bottom="0.3937007874015748" header="0.31496062992125984" footer="0.1968503937007874"/>
  <pageSetup blackAndWhite="1" fitToHeight="1" fitToWidth="1" horizontalDpi="600" verticalDpi="600" orientation="portrait" paperSize="9" r:id="rId1"/>
  <headerFooter>
    <oddFooter>&amp;L&amp;"Arial,Standard"&amp;8Verwendungsnachweis (Stand 24.10.2018)&amp;C&amp;"Arial,Standard"&amp;8&amp;A&amp;R&amp;"Arial,Standard"&amp;8Seite &amp;P / &amp;N</oddFooter>
  </headerFooter>
</worksheet>
</file>

<file path=xl/worksheets/sheet2.xml><?xml version="1.0" encoding="utf-8"?>
<worksheet xmlns="http://schemas.openxmlformats.org/spreadsheetml/2006/main" xmlns:r="http://schemas.openxmlformats.org/officeDocument/2006/relationships">
  <sheetPr>
    <tabColor rgb="FFFFC000"/>
  </sheetPr>
  <dimension ref="A1:R143"/>
  <sheetViews>
    <sheetView showZeros="0" zoomScalePageLayoutView="0" workbookViewId="0" topLeftCell="A1">
      <selection activeCell="A1" sqref="A1"/>
    </sheetView>
  </sheetViews>
  <sheetFormatPr defaultColWidth="11.421875" defaultRowHeight="15"/>
  <cols>
    <col min="1" max="1" width="4.28125" style="1" customWidth="1"/>
    <col min="2" max="16" width="5.7109375" style="1" customWidth="1"/>
    <col min="17" max="17" width="11.421875" style="1" customWidth="1"/>
    <col min="18" max="18" width="11.421875" style="62" customWidth="1"/>
    <col min="19" max="16384" width="11.421875" style="1" customWidth="1"/>
  </cols>
  <sheetData>
    <row r="1" ht="18" customHeight="1">
      <c r="R1" s="61" t="s">
        <v>60</v>
      </c>
    </row>
    <row r="2" spans="1:18" s="29" customFormat="1" ht="18" customHeight="1">
      <c r="A2" s="34" t="s">
        <v>5</v>
      </c>
      <c r="B2" s="13"/>
      <c r="C2" s="13"/>
      <c r="D2" s="13"/>
      <c r="E2" s="13"/>
      <c r="F2" s="13"/>
      <c r="G2" s="13"/>
      <c r="H2" s="13"/>
      <c r="I2" s="13"/>
      <c r="J2" s="13"/>
      <c r="K2" s="13"/>
      <c r="L2" s="13"/>
      <c r="M2" s="13"/>
      <c r="N2" s="13"/>
      <c r="O2" s="13"/>
      <c r="P2" s="14"/>
      <c r="R2" s="61"/>
    </row>
    <row r="3" spans="1:18" s="29" customFormat="1" ht="21" customHeight="1">
      <c r="A3" s="35" t="s">
        <v>6</v>
      </c>
      <c r="B3" s="4"/>
      <c r="C3" s="314"/>
      <c r="D3" s="315"/>
      <c r="E3" s="315"/>
      <c r="F3" s="315"/>
      <c r="G3" s="315"/>
      <c r="H3" s="315"/>
      <c r="I3" s="315"/>
      <c r="J3" s="315"/>
      <c r="K3" s="315"/>
      <c r="L3" s="315"/>
      <c r="M3" s="315"/>
      <c r="N3" s="315"/>
      <c r="O3" s="315"/>
      <c r="P3" s="316"/>
      <c r="R3" s="61"/>
    </row>
    <row r="4" spans="1:18" s="29" customFormat="1" ht="15" customHeight="1">
      <c r="A4" s="35"/>
      <c r="B4" s="4"/>
      <c r="C4" s="317"/>
      <c r="D4" s="318"/>
      <c r="E4" s="318"/>
      <c r="F4" s="318"/>
      <c r="G4" s="318"/>
      <c r="H4" s="318"/>
      <c r="I4" s="318"/>
      <c r="J4" s="318"/>
      <c r="K4" s="318"/>
      <c r="L4" s="318"/>
      <c r="M4" s="318"/>
      <c r="N4" s="318"/>
      <c r="O4" s="318"/>
      <c r="P4" s="319"/>
      <c r="R4" s="62"/>
    </row>
    <row r="5" spans="1:18" s="29" customFormat="1" ht="15" customHeight="1">
      <c r="A5" s="33" t="s">
        <v>14</v>
      </c>
      <c r="B5" s="5"/>
      <c r="C5" s="320"/>
      <c r="D5" s="309"/>
      <c r="E5" s="309"/>
      <c r="F5" s="309"/>
      <c r="G5" s="309"/>
      <c r="H5" s="309"/>
      <c r="I5" s="309"/>
      <c r="J5" s="309"/>
      <c r="K5" s="309"/>
      <c r="L5" s="309"/>
      <c r="M5" s="309"/>
      <c r="N5" s="309"/>
      <c r="O5" s="309"/>
      <c r="P5" s="321"/>
      <c r="R5" s="62"/>
    </row>
    <row r="6" spans="1:18" s="29" customFormat="1" ht="15" customHeight="1">
      <c r="A6" s="33"/>
      <c r="B6" s="5"/>
      <c r="C6" s="322"/>
      <c r="D6" s="323"/>
      <c r="E6" s="323"/>
      <c r="F6" s="323"/>
      <c r="G6" s="323"/>
      <c r="H6" s="323"/>
      <c r="I6" s="323"/>
      <c r="J6" s="323"/>
      <c r="K6" s="323"/>
      <c r="L6" s="323"/>
      <c r="M6" s="323"/>
      <c r="N6" s="323"/>
      <c r="O6" s="323"/>
      <c r="P6" s="324"/>
      <c r="R6" s="62"/>
    </row>
    <row r="7" spans="1:18" s="29" customFormat="1" ht="18" customHeight="1">
      <c r="A7" s="36" t="s">
        <v>11</v>
      </c>
      <c r="B7" s="38"/>
      <c r="C7" s="325"/>
      <c r="D7" s="326"/>
      <c r="E7" s="326"/>
      <c r="F7" s="326"/>
      <c r="G7" s="326"/>
      <c r="H7" s="327"/>
      <c r="I7" s="138" t="s">
        <v>12</v>
      </c>
      <c r="J7" s="139"/>
      <c r="K7" s="325"/>
      <c r="L7" s="326"/>
      <c r="M7" s="326"/>
      <c r="N7" s="326"/>
      <c r="O7" s="326"/>
      <c r="P7" s="328"/>
      <c r="R7" s="62"/>
    </row>
    <row r="8" spans="1:18" s="29" customFormat="1" ht="18" customHeight="1">
      <c r="A8" s="36" t="s">
        <v>7</v>
      </c>
      <c r="B8" s="38"/>
      <c r="C8" s="329"/>
      <c r="D8" s="330"/>
      <c r="E8" s="330"/>
      <c r="F8" s="330"/>
      <c r="G8" s="330"/>
      <c r="H8" s="331"/>
      <c r="I8" s="138" t="s">
        <v>13</v>
      </c>
      <c r="J8" s="139"/>
      <c r="K8" s="329"/>
      <c r="L8" s="330"/>
      <c r="M8" s="330"/>
      <c r="N8" s="330"/>
      <c r="O8" s="330"/>
      <c r="P8" s="332"/>
      <c r="R8" s="62"/>
    </row>
    <row r="9" spans="1:18" s="29" customFormat="1" ht="15" customHeight="1">
      <c r="A9" s="26"/>
      <c r="B9" s="26"/>
      <c r="C9" s="26"/>
      <c r="D9" s="26"/>
      <c r="E9" s="26"/>
      <c r="F9" s="26"/>
      <c r="G9" s="26"/>
      <c r="H9" s="26"/>
      <c r="I9" s="26"/>
      <c r="J9" s="26"/>
      <c r="K9" s="26"/>
      <c r="L9" s="26"/>
      <c r="M9" s="26"/>
      <c r="N9" s="26"/>
      <c r="O9" s="26"/>
      <c r="P9" s="26"/>
      <c r="R9" s="62"/>
    </row>
    <row r="10" spans="1:18" s="29" customFormat="1" ht="15" customHeight="1">
      <c r="A10" s="6"/>
      <c r="B10" s="6"/>
      <c r="C10" s="6"/>
      <c r="D10" s="6"/>
      <c r="E10" s="6"/>
      <c r="F10" s="6"/>
      <c r="G10" s="6"/>
      <c r="H10" s="6"/>
      <c r="I10" s="6"/>
      <c r="J10" s="6"/>
      <c r="K10" s="6"/>
      <c r="L10" s="6"/>
      <c r="M10" s="6"/>
      <c r="N10" s="6"/>
      <c r="O10" s="6"/>
      <c r="P10" s="6"/>
      <c r="R10" s="62"/>
    </row>
    <row r="11" spans="1:18" s="29" customFormat="1" ht="15" customHeight="1">
      <c r="A11" s="6"/>
      <c r="B11" s="6"/>
      <c r="C11" s="6"/>
      <c r="D11" s="6"/>
      <c r="E11" s="6"/>
      <c r="F11" s="6"/>
      <c r="G11" s="6"/>
      <c r="H11" s="6"/>
      <c r="I11" s="6"/>
      <c r="J11" s="6"/>
      <c r="K11" s="6"/>
      <c r="L11" s="6"/>
      <c r="M11" s="6"/>
      <c r="N11" s="6"/>
      <c r="O11" s="6"/>
      <c r="P11" s="6"/>
      <c r="R11" s="62"/>
    </row>
    <row r="12" spans="1:18" s="29" customFormat="1" ht="15" customHeight="1">
      <c r="A12" s="6" t="s">
        <v>2</v>
      </c>
      <c r="B12" s="6"/>
      <c r="C12" s="6"/>
      <c r="D12" s="6"/>
      <c r="E12" s="6"/>
      <c r="F12" s="6"/>
      <c r="G12" s="6"/>
      <c r="H12" s="6"/>
      <c r="I12" s="6"/>
      <c r="J12" s="6"/>
      <c r="K12" s="6"/>
      <c r="L12" s="6"/>
      <c r="M12" s="6"/>
      <c r="N12" s="6"/>
      <c r="O12" s="6"/>
      <c r="P12" s="6"/>
      <c r="R12" s="62"/>
    </row>
    <row r="13" spans="1:18" s="29" customFormat="1" ht="15" customHeight="1">
      <c r="A13" s="6" t="s">
        <v>3</v>
      </c>
      <c r="B13" s="6"/>
      <c r="C13" s="6"/>
      <c r="D13" s="6"/>
      <c r="E13" s="6"/>
      <c r="F13" s="6"/>
      <c r="G13" s="6"/>
      <c r="H13" s="6"/>
      <c r="I13" s="6"/>
      <c r="J13" s="6"/>
      <c r="K13" s="6"/>
      <c r="L13" s="6"/>
      <c r="M13" s="6"/>
      <c r="N13" s="6"/>
      <c r="O13" s="6"/>
      <c r="P13" s="6"/>
      <c r="R13" s="62"/>
    </row>
    <row r="14" spans="1:18" s="29" customFormat="1" ht="15" customHeight="1">
      <c r="A14" s="6" t="s">
        <v>4</v>
      </c>
      <c r="B14" s="6"/>
      <c r="C14" s="6"/>
      <c r="D14" s="6"/>
      <c r="E14" s="6"/>
      <c r="F14" s="6"/>
      <c r="G14" s="6"/>
      <c r="H14" s="6"/>
      <c r="I14" s="6"/>
      <c r="J14" s="6"/>
      <c r="K14" s="6"/>
      <c r="L14" s="6"/>
      <c r="M14" s="6"/>
      <c r="N14" s="6"/>
      <c r="O14" s="6"/>
      <c r="P14" s="6"/>
      <c r="R14" s="62"/>
    </row>
    <row r="15" spans="1:18" s="29" customFormat="1" ht="15" customHeight="1">
      <c r="A15" s="6"/>
      <c r="B15" s="6"/>
      <c r="C15" s="6"/>
      <c r="D15" s="6"/>
      <c r="E15" s="6"/>
      <c r="F15" s="6"/>
      <c r="G15" s="6"/>
      <c r="H15" s="6"/>
      <c r="I15" s="6"/>
      <c r="J15" s="6"/>
      <c r="K15" s="6"/>
      <c r="L15" s="6"/>
      <c r="M15" s="6"/>
      <c r="N15" s="6"/>
      <c r="O15" s="6"/>
      <c r="P15" s="6"/>
      <c r="R15" s="62"/>
    </row>
    <row r="16" spans="1:18" s="29" customFormat="1" ht="15" customHeight="1">
      <c r="A16" s="6"/>
      <c r="B16" s="6"/>
      <c r="C16" s="6"/>
      <c r="D16" s="6"/>
      <c r="E16" s="6"/>
      <c r="F16" s="6"/>
      <c r="G16" s="6"/>
      <c r="H16" s="6"/>
      <c r="I16" s="6"/>
      <c r="J16" s="6"/>
      <c r="K16" s="6"/>
      <c r="L16" s="6"/>
      <c r="M16" s="6"/>
      <c r="N16" s="6"/>
      <c r="O16" s="6"/>
      <c r="P16" s="6"/>
      <c r="R16" s="62"/>
    </row>
    <row r="17" spans="1:18" s="29" customFormat="1" ht="15" customHeight="1">
      <c r="A17" s="6"/>
      <c r="B17" s="6"/>
      <c r="C17" s="6"/>
      <c r="D17" s="6"/>
      <c r="E17" s="6"/>
      <c r="F17" s="6"/>
      <c r="G17" s="6"/>
      <c r="H17" s="6"/>
      <c r="I17" s="6"/>
      <c r="J17" s="6"/>
      <c r="K17" s="6"/>
      <c r="L17" s="6"/>
      <c r="M17" s="6"/>
      <c r="N17" s="6"/>
      <c r="O17" s="6"/>
      <c r="P17" s="6"/>
      <c r="R17" s="62"/>
    </row>
    <row r="18" spans="1:18" s="29" customFormat="1" ht="18" customHeight="1">
      <c r="A18" s="37" t="s">
        <v>115</v>
      </c>
      <c r="B18" s="6"/>
      <c r="C18" s="6"/>
      <c r="D18" s="6"/>
      <c r="E18" s="6"/>
      <c r="F18" s="6"/>
      <c r="G18" s="6"/>
      <c r="H18" s="6"/>
      <c r="I18" s="6"/>
      <c r="J18" s="6"/>
      <c r="K18" s="6"/>
      <c r="L18" s="6"/>
      <c r="M18" s="6"/>
      <c r="N18" s="6"/>
      <c r="O18" s="6"/>
      <c r="P18" s="6"/>
      <c r="R18" s="62"/>
    </row>
    <row r="19" spans="1:18" s="29" customFormat="1" ht="15" customHeight="1">
      <c r="A19" s="6"/>
      <c r="B19" s="6"/>
      <c r="C19" s="6"/>
      <c r="D19" s="6"/>
      <c r="E19" s="6"/>
      <c r="F19" s="6"/>
      <c r="G19" s="6"/>
      <c r="H19" s="6"/>
      <c r="I19" s="6"/>
      <c r="J19" s="6"/>
      <c r="K19" s="6"/>
      <c r="L19" s="6"/>
      <c r="M19" s="6"/>
      <c r="N19" s="6"/>
      <c r="O19" s="6"/>
      <c r="P19" s="6"/>
      <c r="R19" s="62"/>
    </row>
    <row r="20" spans="1:18" s="29" customFormat="1" ht="18" customHeight="1">
      <c r="A20" s="187" t="s">
        <v>220</v>
      </c>
      <c r="E20" s="6"/>
      <c r="F20" s="6"/>
      <c r="G20" s="6"/>
      <c r="H20" s="6"/>
      <c r="I20" s="6"/>
      <c r="J20" s="6"/>
      <c r="K20" s="6"/>
      <c r="L20" s="6"/>
      <c r="M20" s="6"/>
      <c r="N20" s="6"/>
      <c r="O20" s="6"/>
      <c r="P20" s="6"/>
      <c r="R20" s="62"/>
    </row>
    <row r="21" spans="2:18" s="29" customFormat="1" ht="18" customHeight="1">
      <c r="B21" s="188"/>
      <c r="C21" s="29" t="s">
        <v>221</v>
      </c>
      <c r="E21" s="6"/>
      <c r="F21" s="6"/>
      <c r="G21" s="6"/>
      <c r="H21" s="6"/>
      <c r="I21" s="6"/>
      <c r="J21" s="6"/>
      <c r="K21" s="6"/>
      <c r="L21" s="6"/>
      <c r="M21" s="6"/>
      <c r="N21" s="6"/>
      <c r="O21" s="6"/>
      <c r="P21" s="6"/>
      <c r="R21" s="62"/>
    </row>
    <row r="22" spans="2:18" s="29" customFormat="1" ht="18" customHeight="1">
      <c r="B22" s="188"/>
      <c r="C22" s="29" t="s">
        <v>327</v>
      </c>
      <c r="E22" s="6"/>
      <c r="F22" s="6"/>
      <c r="G22" s="6"/>
      <c r="H22" s="6"/>
      <c r="I22" s="6"/>
      <c r="J22" s="6"/>
      <c r="K22" s="6"/>
      <c r="L22" s="6"/>
      <c r="M22" s="6"/>
      <c r="N22" s="6"/>
      <c r="O22" s="6"/>
      <c r="P22" s="6"/>
      <c r="R22" s="62"/>
    </row>
    <row r="23" spans="1:18" s="29" customFormat="1" ht="15" customHeight="1">
      <c r="A23" s="6"/>
      <c r="B23" s="6"/>
      <c r="C23" s="6"/>
      <c r="D23" s="6"/>
      <c r="E23" s="6"/>
      <c r="F23" s="6"/>
      <c r="G23" s="6"/>
      <c r="H23" s="6"/>
      <c r="I23" s="6"/>
      <c r="J23" s="6"/>
      <c r="K23" s="6"/>
      <c r="L23" s="6"/>
      <c r="M23" s="6"/>
      <c r="N23" s="6"/>
      <c r="O23" s="6"/>
      <c r="P23" s="6"/>
      <c r="R23" s="62"/>
    </row>
    <row r="24" spans="1:18" s="29" customFormat="1" ht="15" customHeight="1">
      <c r="A24" s="29" t="s">
        <v>273</v>
      </c>
      <c r="K24" s="335">
        <v>2020</v>
      </c>
      <c r="L24" s="335"/>
      <c r="M24" s="335"/>
      <c r="R24" s="62"/>
    </row>
    <row r="25" spans="1:18" s="29" customFormat="1" ht="15" customHeight="1">
      <c r="A25" s="29" t="s">
        <v>274</v>
      </c>
      <c r="K25" s="335"/>
      <c r="L25" s="335"/>
      <c r="M25" s="335"/>
      <c r="R25" s="62"/>
    </row>
    <row r="26" spans="6:18" s="29" customFormat="1" ht="15" customHeight="1">
      <c r="F26" s="6"/>
      <c r="G26" s="6"/>
      <c r="H26" s="6"/>
      <c r="I26" s="6"/>
      <c r="J26" s="6"/>
      <c r="K26" s="6"/>
      <c r="L26" s="6"/>
      <c r="M26" s="6"/>
      <c r="N26" s="6"/>
      <c r="O26" s="6"/>
      <c r="P26" s="6"/>
      <c r="R26" s="62"/>
    </row>
    <row r="27" spans="1:18" s="29" customFormat="1" ht="15" customHeight="1">
      <c r="A27" s="6" t="s">
        <v>122</v>
      </c>
      <c r="B27" s="6"/>
      <c r="C27" s="6"/>
      <c r="D27" s="334"/>
      <c r="E27" s="334"/>
      <c r="F27" s="6"/>
      <c r="G27" s="6"/>
      <c r="H27" s="6"/>
      <c r="I27" s="6"/>
      <c r="J27" s="6"/>
      <c r="K27" s="6"/>
      <c r="L27" s="6"/>
      <c r="M27" s="6"/>
      <c r="N27" s="6"/>
      <c r="O27" s="6"/>
      <c r="P27" s="6"/>
      <c r="R27" s="62"/>
    </row>
    <row r="28" spans="6:18" s="29" customFormat="1" ht="15" customHeight="1">
      <c r="F28" s="6"/>
      <c r="G28" s="6"/>
      <c r="H28" s="6"/>
      <c r="I28" s="6"/>
      <c r="J28" s="6"/>
      <c r="K28" s="6"/>
      <c r="L28" s="6"/>
      <c r="M28" s="6"/>
      <c r="N28" s="6"/>
      <c r="O28" s="6"/>
      <c r="P28" s="6"/>
      <c r="R28" s="62"/>
    </row>
    <row r="29" spans="1:18" s="29" customFormat="1" ht="15" customHeight="1">
      <c r="A29" s="29" t="s">
        <v>121</v>
      </c>
      <c r="R29" s="62"/>
    </row>
    <row r="30" spans="1:18" s="29" customFormat="1" ht="15" customHeight="1">
      <c r="A30" s="29" t="s">
        <v>22</v>
      </c>
      <c r="R30" s="62"/>
    </row>
    <row r="31" spans="1:18" s="29" customFormat="1" ht="15" customHeight="1">
      <c r="A31" s="29" t="s">
        <v>23</v>
      </c>
      <c r="R31" s="62"/>
    </row>
    <row r="32" spans="1:18" s="29" customFormat="1" ht="15" customHeight="1">
      <c r="A32" s="29" t="s">
        <v>24</v>
      </c>
      <c r="R32" s="62"/>
    </row>
    <row r="33" spans="1:18" s="29" customFormat="1" ht="15" customHeight="1">
      <c r="A33" s="29" t="s">
        <v>25</v>
      </c>
      <c r="R33" s="62"/>
    </row>
    <row r="34" s="29" customFormat="1" ht="15" customHeight="1">
      <c r="R34" s="62"/>
    </row>
    <row r="35" spans="1:18" s="29" customFormat="1" ht="15" customHeight="1">
      <c r="A35" s="64" t="s">
        <v>267</v>
      </c>
      <c r="K35" s="64" t="s">
        <v>256</v>
      </c>
      <c r="R35" s="62" t="s">
        <v>321</v>
      </c>
    </row>
    <row r="36" spans="1:18" ht="15" customHeight="1">
      <c r="A36" s="188"/>
      <c r="B36" s="63" t="s">
        <v>247</v>
      </c>
      <c r="K36" s="64" t="s">
        <v>272</v>
      </c>
      <c r="R36" s="266" t="s">
        <v>322</v>
      </c>
    </row>
    <row r="37" spans="1:11" ht="15" customHeight="1">
      <c r="A37" s="188"/>
      <c r="B37" s="63" t="s">
        <v>233</v>
      </c>
      <c r="K37" s="63" t="s">
        <v>268</v>
      </c>
    </row>
    <row r="38" spans="1:11" ht="15" customHeight="1">
      <c r="A38" s="188"/>
      <c r="B38" s="63" t="s">
        <v>234</v>
      </c>
      <c r="K38" s="63" t="s">
        <v>257</v>
      </c>
    </row>
    <row r="39" spans="1:11" ht="15" customHeight="1">
      <c r="A39" s="188"/>
      <c r="B39" s="63" t="s">
        <v>235</v>
      </c>
      <c r="K39" s="63" t="s">
        <v>258</v>
      </c>
    </row>
    <row r="40" spans="1:11" ht="15" customHeight="1">
      <c r="A40" s="188"/>
      <c r="B40" s="63" t="s">
        <v>236</v>
      </c>
      <c r="K40" s="63" t="s">
        <v>269</v>
      </c>
    </row>
    <row r="41" spans="1:11" ht="15" customHeight="1">
      <c r="A41" s="188"/>
      <c r="B41" s="63" t="s">
        <v>237</v>
      </c>
      <c r="K41" s="63" t="s">
        <v>259</v>
      </c>
    </row>
    <row r="42" spans="1:11" ht="15" customHeight="1">
      <c r="A42" s="188"/>
      <c r="B42" s="63" t="s">
        <v>238</v>
      </c>
      <c r="K42" s="63" t="s">
        <v>260</v>
      </c>
    </row>
    <row r="43" spans="1:11" ht="15" customHeight="1">
      <c r="A43" s="188"/>
      <c r="B43" s="63" t="s">
        <v>239</v>
      </c>
      <c r="K43" s="63" t="s">
        <v>270</v>
      </c>
    </row>
    <row r="44" spans="1:11" ht="15" customHeight="1">
      <c r="A44" s="188"/>
      <c r="B44" s="63" t="s">
        <v>248</v>
      </c>
      <c r="K44" s="63" t="s">
        <v>257</v>
      </c>
    </row>
    <row r="45" spans="1:11" ht="15" customHeight="1">
      <c r="A45" s="188"/>
      <c r="B45" s="63" t="s">
        <v>240</v>
      </c>
      <c r="K45" s="63" t="s">
        <v>275</v>
      </c>
    </row>
    <row r="46" spans="1:11" ht="15" customHeight="1">
      <c r="A46" s="188"/>
      <c r="B46" s="63" t="s">
        <v>253</v>
      </c>
      <c r="K46" s="63" t="s">
        <v>276</v>
      </c>
    </row>
    <row r="47" spans="1:11" ht="15" customHeight="1">
      <c r="A47" s="188"/>
      <c r="B47" s="63" t="s">
        <v>241</v>
      </c>
      <c r="K47" s="63" t="s">
        <v>271</v>
      </c>
    </row>
    <row r="48" spans="1:2" ht="15" customHeight="1">
      <c r="A48" s="188"/>
      <c r="B48" s="63" t="s">
        <v>254</v>
      </c>
    </row>
    <row r="49" spans="1:2" ht="15" customHeight="1">
      <c r="A49" s="188"/>
      <c r="B49" s="63" t="s">
        <v>244</v>
      </c>
    </row>
    <row r="50" spans="1:16" ht="15" customHeight="1">
      <c r="A50" s="188"/>
      <c r="B50" s="63" t="s">
        <v>255</v>
      </c>
      <c r="K50" s="282" t="s">
        <v>328</v>
      </c>
      <c r="L50" s="283"/>
      <c r="M50" s="284"/>
      <c r="N50" s="284"/>
      <c r="O50" s="284"/>
      <c r="P50" s="285"/>
    </row>
    <row r="51" spans="1:16" ht="15" customHeight="1">
      <c r="A51" s="188"/>
      <c r="B51" s="63" t="s">
        <v>120</v>
      </c>
      <c r="K51" s="267"/>
      <c r="L51" s="286" t="s">
        <v>329</v>
      </c>
      <c r="M51" s="287"/>
      <c r="N51" s="287"/>
      <c r="O51" s="287"/>
      <c r="P51" s="288"/>
    </row>
    <row r="52" ht="15" customHeight="1"/>
    <row r="53" ht="15" customHeight="1"/>
    <row r="54" spans="1:18" s="29" customFormat="1" ht="15" customHeight="1">
      <c r="A54" s="83" t="s">
        <v>281</v>
      </c>
      <c r="C54" s="6"/>
      <c r="D54" s="6"/>
      <c r="E54" s="6"/>
      <c r="F54" s="6"/>
      <c r="G54" s="6"/>
      <c r="H54" s="6"/>
      <c r="I54" s="6"/>
      <c r="J54" s="6"/>
      <c r="K54" s="6"/>
      <c r="O54" s="6"/>
      <c r="P54" s="6"/>
      <c r="R54" s="62"/>
    </row>
    <row r="55" spans="15:18" s="29" customFormat="1" ht="9" customHeight="1">
      <c r="O55" s="6"/>
      <c r="P55" s="6"/>
      <c r="R55" s="62"/>
    </row>
    <row r="56" spans="1:18" s="29" customFormat="1" ht="18" customHeight="1">
      <c r="A56" s="6"/>
      <c r="B56" s="333"/>
      <c r="C56" s="333"/>
      <c r="D56" s="333"/>
      <c r="E56" s="6"/>
      <c r="F56" s="6"/>
      <c r="G56" s="6"/>
      <c r="H56" s="6"/>
      <c r="I56" s="6"/>
      <c r="J56" s="6"/>
      <c r="K56" s="6"/>
      <c r="L56" s="6"/>
      <c r="M56" s="6"/>
      <c r="N56" s="6"/>
      <c r="O56" s="6"/>
      <c r="P56" s="6"/>
      <c r="R56" s="62"/>
    </row>
    <row r="57" ht="15" customHeight="1"/>
    <row r="58" ht="15" customHeight="1">
      <c r="A58" s="2" t="s">
        <v>277</v>
      </c>
    </row>
    <row r="59" ht="9" customHeight="1">
      <c r="A59" s="2"/>
    </row>
    <row r="60" spans="2:18" s="29" customFormat="1" ht="18" customHeight="1">
      <c r="B60" s="333"/>
      <c r="C60" s="333"/>
      <c r="D60" s="333"/>
      <c r="R60" s="62"/>
    </row>
    <row r="61" spans="1:18" s="29" customFormat="1" ht="15">
      <c r="A61" s="2"/>
      <c r="B61" s="214" t="s">
        <v>278</v>
      </c>
      <c r="R61" s="62"/>
    </row>
    <row r="62" spans="2:18" s="29" customFormat="1" ht="15" customHeight="1">
      <c r="B62" s="214" t="s">
        <v>279</v>
      </c>
      <c r="R62" s="62"/>
    </row>
    <row r="63" s="29" customFormat="1" ht="15" customHeight="1">
      <c r="R63" s="62"/>
    </row>
    <row r="64" spans="1:18" s="29" customFormat="1" ht="18" customHeight="1">
      <c r="A64" s="2" t="s">
        <v>116</v>
      </c>
      <c r="B64" s="2"/>
      <c r="C64" s="2"/>
      <c r="D64" s="333"/>
      <c r="E64" s="333"/>
      <c r="F64" s="333"/>
      <c r="I64" s="2" t="s">
        <v>117</v>
      </c>
      <c r="N64" s="312">
        <f>M96</f>
        <v>0</v>
      </c>
      <c r="O64" s="313"/>
      <c r="P64" s="313"/>
      <c r="R64" s="62"/>
    </row>
    <row r="65" spans="9:18" s="29" customFormat="1" ht="18" customHeight="1">
      <c r="I65" s="2" t="s">
        <v>118</v>
      </c>
      <c r="N65" s="312">
        <f>M125</f>
        <v>0</v>
      </c>
      <c r="O65" s="313"/>
      <c r="P65" s="313"/>
      <c r="R65" s="62"/>
    </row>
    <row r="66" spans="9:18" s="29" customFormat="1" ht="18" customHeight="1">
      <c r="I66" s="2" t="s">
        <v>119</v>
      </c>
      <c r="N66" s="312">
        <f>N64-N65</f>
        <v>0</v>
      </c>
      <c r="O66" s="313"/>
      <c r="P66" s="313"/>
      <c r="R66" s="62"/>
    </row>
    <row r="67" ht="15" customHeight="1"/>
    <row r="68" ht="15" customHeight="1"/>
    <row r="69" spans="1:18" s="29" customFormat="1" ht="18" customHeight="1">
      <c r="A69" s="2" t="s">
        <v>26</v>
      </c>
      <c r="M69" s="306" t="s">
        <v>42</v>
      </c>
      <c r="N69" s="306"/>
      <c r="O69" s="306"/>
      <c r="P69" s="306"/>
      <c r="R69" s="62"/>
    </row>
    <row r="70" s="29" customFormat="1" ht="9" customHeight="1">
      <c r="R70" s="62"/>
    </row>
    <row r="71" spans="1:18" s="29" customFormat="1" ht="21" customHeight="1">
      <c r="A71" s="23" t="s">
        <v>27</v>
      </c>
      <c r="B71" s="13" t="s">
        <v>222</v>
      </c>
      <c r="C71" s="13"/>
      <c r="D71" s="13"/>
      <c r="E71" s="13"/>
      <c r="F71" s="13"/>
      <c r="G71" s="13"/>
      <c r="H71" s="13"/>
      <c r="I71" s="13"/>
      <c r="J71" s="13"/>
      <c r="K71" s="13"/>
      <c r="L71" s="13"/>
      <c r="M71" s="13"/>
      <c r="N71" s="13"/>
      <c r="O71" s="13"/>
      <c r="P71" s="14"/>
      <c r="R71" s="62"/>
    </row>
    <row r="72" spans="1:18" s="29" customFormat="1" ht="21" customHeight="1">
      <c r="A72" s="24" t="s">
        <v>15</v>
      </c>
      <c r="B72" s="40" t="s">
        <v>223</v>
      </c>
      <c r="C72" s="40"/>
      <c r="D72" s="40"/>
      <c r="E72" s="40"/>
      <c r="F72" s="40"/>
      <c r="G72" s="40"/>
      <c r="H72" s="40"/>
      <c r="I72" s="40"/>
      <c r="J72" s="40"/>
      <c r="K72" s="40"/>
      <c r="L72" s="38"/>
      <c r="M72" s="289"/>
      <c r="N72" s="290"/>
      <c r="O72" s="290"/>
      <c r="P72" s="291"/>
      <c r="R72" s="62"/>
    </row>
    <row r="73" spans="1:18" s="29" customFormat="1" ht="21" customHeight="1">
      <c r="A73" s="24" t="s">
        <v>16</v>
      </c>
      <c r="B73" s="40" t="s">
        <v>224</v>
      </c>
      <c r="C73" s="40"/>
      <c r="D73" s="40"/>
      <c r="E73" s="40"/>
      <c r="F73" s="40"/>
      <c r="G73" s="40"/>
      <c r="H73" s="40"/>
      <c r="I73" s="40"/>
      <c r="J73" s="40"/>
      <c r="K73" s="40"/>
      <c r="L73" s="38"/>
      <c r="M73" s="289"/>
      <c r="N73" s="290"/>
      <c r="O73" s="290"/>
      <c r="P73" s="291"/>
      <c r="R73" s="62"/>
    </row>
    <row r="74" spans="1:18" s="29" customFormat="1" ht="21" customHeight="1">
      <c r="A74" s="24" t="s">
        <v>330</v>
      </c>
      <c r="B74" s="40" t="s">
        <v>331</v>
      </c>
      <c r="C74" s="40"/>
      <c r="D74" s="40"/>
      <c r="E74" s="40"/>
      <c r="F74" s="40"/>
      <c r="G74" s="40"/>
      <c r="H74" s="40"/>
      <c r="I74" s="40"/>
      <c r="J74" s="40"/>
      <c r="K74" s="40"/>
      <c r="L74" s="38"/>
      <c r="M74" s="289"/>
      <c r="N74" s="290"/>
      <c r="O74" s="290"/>
      <c r="P74" s="291"/>
      <c r="R74" s="62"/>
    </row>
    <row r="75" spans="1:18" s="29" customFormat="1" ht="21" customHeight="1">
      <c r="A75" s="25" t="s">
        <v>225</v>
      </c>
      <c r="B75" s="16"/>
      <c r="C75" s="16"/>
      <c r="D75" s="16"/>
      <c r="E75" s="16"/>
      <c r="F75" s="16"/>
      <c r="G75" s="16"/>
      <c r="H75" s="16"/>
      <c r="I75" s="16"/>
      <c r="J75" s="16"/>
      <c r="K75" s="16"/>
      <c r="L75" s="17"/>
      <c r="M75" s="300">
        <f>SUM(M72:P74)</f>
        <v>0</v>
      </c>
      <c r="N75" s="301"/>
      <c r="O75" s="301"/>
      <c r="P75" s="302"/>
      <c r="R75" s="62"/>
    </row>
    <row r="76" spans="1:18" s="29" customFormat="1" ht="9" customHeight="1">
      <c r="A76" s="206"/>
      <c r="B76" s="207"/>
      <c r="C76" s="207"/>
      <c r="D76" s="207"/>
      <c r="E76" s="207"/>
      <c r="F76" s="207"/>
      <c r="G76" s="207"/>
      <c r="H76" s="207"/>
      <c r="I76" s="207"/>
      <c r="J76" s="207"/>
      <c r="K76" s="207"/>
      <c r="L76" s="207"/>
      <c r="M76" s="208"/>
      <c r="N76" s="208"/>
      <c r="O76" s="208"/>
      <c r="P76" s="208"/>
      <c r="R76" s="62"/>
    </row>
    <row r="77" spans="1:18" s="29" customFormat="1" ht="21" customHeight="1">
      <c r="A77" s="23" t="s">
        <v>28</v>
      </c>
      <c r="B77" s="13" t="s">
        <v>26</v>
      </c>
      <c r="C77" s="13"/>
      <c r="D77" s="13"/>
      <c r="E77" s="13"/>
      <c r="F77" s="13"/>
      <c r="G77" s="13"/>
      <c r="H77" s="13"/>
      <c r="I77" s="13"/>
      <c r="J77" s="13"/>
      <c r="K77" s="13"/>
      <c r="L77" s="13"/>
      <c r="M77" s="13"/>
      <c r="N77" s="13"/>
      <c r="O77" s="13"/>
      <c r="P77" s="14"/>
      <c r="R77" s="62"/>
    </row>
    <row r="78" spans="1:18" s="29" customFormat="1" ht="21" customHeight="1">
      <c r="A78" s="24" t="s">
        <v>17</v>
      </c>
      <c r="B78" s="40" t="s">
        <v>38</v>
      </c>
      <c r="C78" s="40"/>
      <c r="D78" s="40"/>
      <c r="E78" s="40"/>
      <c r="F78" s="40"/>
      <c r="G78" s="40"/>
      <c r="H78" s="40"/>
      <c r="I78" s="40"/>
      <c r="J78" s="40"/>
      <c r="K78" s="40"/>
      <c r="L78" s="38"/>
      <c r="M78" s="289"/>
      <c r="N78" s="290"/>
      <c r="O78" s="290"/>
      <c r="P78" s="291"/>
      <c r="R78" s="62"/>
    </row>
    <row r="79" spans="1:18" s="29" customFormat="1" ht="21" customHeight="1">
      <c r="A79" s="22" t="s">
        <v>18</v>
      </c>
      <c r="B79" s="40" t="s">
        <v>210</v>
      </c>
      <c r="C79" s="40"/>
      <c r="D79" s="40"/>
      <c r="E79" s="40"/>
      <c r="F79" s="40"/>
      <c r="G79" s="40"/>
      <c r="H79" s="40"/>
      <c r="I79" s="40"/>
      <c r="J79" s="40"/>
      <c r="K79" s="40"/>
      <c r="L79" s="38"/>
      <c r="M79" s="289"/>
      <c r="N79" s="290"/>
      <c r="O79" s="290"/>
      <c r="P79" s="291"/>
      <c r="R79" s="62"/>
    </row>
    <row r="80" spans="1:18" s="29" customFormat="1" ht="21" customHeight="1">
      <c r="A80" s="22" t="s">
        <v>19</v>
      </c>
      <c r="B80" s="40" t="s">
        <v>251</v>
      </c>
      <c r="C80" s="40"/>
      <c r="D80" s="40"/>
      <c r="E80" s="40"/>
      <c r="F80" s="40"/>
      <c r="G80" s="40"/>
      <c r="H80" s="40"/>
      <c r="I80" s="40"/>
      <c r="J80" s="40"/>
      <c r="K80" s="40"/>
      <c r="L80" s="38"/>
      <c r="M80" s="297">
        <f>SUM(M81:P84)</f>
        <v>0</v>
      </c>
      <c r="N80" s="298"/>
      <c r="O80" s="298"/>
      <c r="P80" s="299"/>
      <c r="R80" s="62"/>
    </row>
    <row r="81" spans="1:18" s="29" customFormat="1" ht="21" customHeight="1">
      <c r="A81" s="20"/>
      <c r="B81" s="58" t="s">
        <v>55</v>
      </c>
      <c r="C81" s="58"/>
      <c r="D81" s="58"/>
      <c r="E81" s="58"/>
      <c r="F81" s="58"/>
      <c r="G81" s="58"/>
      <c r="H81" s="58"/>
      <c r="I81" s="58"/>
      <c r="J81" s="58"/>
      <c r="K81" s="58"/>
      <c r="L81" s="58"/>
      <c r="M81" s="310" t="s">
        <v>56</v>
      </c>
      <c r="N81" s="310"/>
      <c r="O81" s="310"/>
      <c r="P81" s="311"/>
      <c r="R81" s="62"/>
    </row>
    <row r="82" spans="1:18" s="29" customFormat="1" ht="21" customHeight="1">
      <c r="A82" s="20"/>
      <c r="B82" s="292"/>
      <c r="C82" s="292"/>
      <c r="D82" s="292"/>
      <c r="E82" s="292"/>
      <c r="F82" s="292"/>
      <c r="G82" s="292"/>
      <c r="H82" s="292"/>
      <c r="I82" s="292"/>
      <c r="J82" s="292"/>
      <c r="K82" s="292"/>
      <c r="L82" s="293"/>
      <c r="M82" s="294"/>
      <c r="N82" s="295"/>
      <c r="O82" s="295"/>
      <c r="P82" s="296"/>
      <c r="R82" s="62"/>
    </row>
    <row r="83" spans="1:18" s="29" customFormat="1" ht="21" customHeight="1">
      <c r="A83" s="20"/>
      <c r="B83" s="292"/>
      <c r="C83" s="292"/>
      <c r="D83" s="292"/>
      <c r="E83" s="292"/>
      <c r="F83" s="292"/>
      <c r="G83" s="292"/>
      <c r="H83" s="292"/>
      <c r="I83" s="292"/>
      <c r="J83" s="292"/>
      <c r="K83" s="292"/>
      <c r="L83" s="293"/>
      <c r="M83" s="294"/>
      <c r="N83" s="295"/>
      <c r="O83" s="295"/>
      <c r="P83" s="296"/>
      <c r="R83" s="62"/>
    </row>
    <row r="84" spans="1:18" s="29" customFormat="1" ht="21" customHeight="1">
      <c r="A84" s="21"/>
      <c r="B84" s="292"/>
      <c r="C84" s="292"/>
      <c r="D84" s="292"/>
      <c r="E84" s="292"/>
      <c r="F84" s="292"/>
      <c r="G84" s="292"/>
      <c r="H84" s="292"/>
      <c r="I84" s="292"/>
      <c r="J84" s="292"/>
      <c r="K84" s="292"/>
      <c r="L84" s="293"/>
      <c r="M84" s="294"/>
      <c r="N84" s="295"/>
      <c r="O84" s="295"/>
      <c r="P84" s="296"/>
      <c r="R84" s="62"/>
    </row>
    <row r="85" spans="1:18" s="29" customFormat="1" ht="21" customHeight="1">
      <c r="A85" s="15" t="s">
        <v>282</v>
      </c>
      <c r="B85" s="16"/>
      <c r="C85" s="16"/>
      <c r="D85" s="16"/>
      <c r="E85" s="16"/>
      <c r="F85" s="16"/>
      <c r="G85" s="16"/>
      <c r="H85" s="16"/>
      <c r="I85" s="16"/>
      <c r="J85" s="16"/>
      <c r="K85" s="16"/>
      <c r="L85" s="17"/>
      <c r="M85" s="300">
        <f>M78+M79+M80</f>
        <v>0</v>
      </c>
      <c r="N85" s="301"/>
      <c r="O85" s="301"/>
      <c r="P85" s="302"/>
      <c r="R85" s="62"/>
    </row>
    <row r="86" spans="1:18" s="29" customFormat="1" ht="9" customHeight="1">
      <c r="A86" s="206"/>
      <c r="B86" s="207"/>
      <c r="C86" s="207"/>
      <c r="D86" s="207"/>
      <c r="E86" s="207"/>
      <c r="F86" s="207"/>
      <c r="G86" s="207"/>
      <c r="H86" s="207"/>
      <c r="I86" s="207"/>
      <c r="J86" s="207"/>
      <c r="K86" s="207"/>
      <c r="L86" s="207"/>
      <c r="M86" s="208"/>
      <c r="N86" s="208"/>
      <c r="O86" s="208"/>
      <c r="P86" s="208"/>
      <c r="R86" s="62"/>
    </row>
    <row r="87" spans="1:18" s="29" customFormat="1" ht="21" customHeight="1">
      <c r="A87" s="23" t="s">
        <v>8</v>
      </c>
      <c r="B87" s="13" t="s">
        <v>39</v>
      </c>
      <c r="C87" s="13"/>
      <c r="D87" s="13"/>
      <c r="E87" s="13"/>
      <c r="F87" s="13"/>
      <c r="G87" s="13"/>
      <c r="H87" s="13"/>
      <c r="I87" s="13"/>
      <c r="J87" s="13"/>
      <c r="K87" s="13"/>
      <c r="L87" s="13"/>
      <c r="M87" s="13"/>
      <c r="N87" s="13"/>
      <c r="O87" s="13"/>
      <c r="P87" s="14"/>
      <c r="R87" s="62"/>
    </row>
    <row r="88" spans="1:18" s="29" customFormat="1" ht="21" customHeight="1">
      <c r="A88" s="24" t="s">
        <v>29</v>
      </c>
      <c r="B88" s="40" t="s">
        <v>40</v>
      </c>
      <c r="C88" s="40"/>
      <c r="D88" s="40"/>
      <c r="E88" s="40"/>
      <c r="F88" s="40"/>
      <c r="G88" s="40"/>
      <c r="H88" s="40"/>
      <c r="I88" s="40"/>
      <c r="J88" s="40"/>
      <c r="K88" s="40"/>
      <c r="L88" s="38"/>
      <c r="M88" s="289"/>
      <c r="N88" s="290"/>
      <c r="O88" s="290"/>
      <c r="P88" s="291"/>
      <c r="R88" s="62"/>
    </row>
    <row r="89" spans="1:18" s="29" customFormat="1" ht="21" customHeight="1">
      <c r="A89" s="22" t="s">
        <v>30</v>
      </c>
      <c r="B89" s="40" t="s">
        <v>41</v>
      </c>
      <c r="C89" s="40"/>
      <c r="D89" s="40"/>
      <c r="E89" s="40"/>
      <c r="F89" s="40"/>
      <c r="G89" s="40"/>
      <c r="H89" s="40"/>
      <c r="I89" s="40"/>
      <c r="J89" s="40"/>
      <c r="K89" s="40"/>
      <c r="L89" s="38"/>
      <c r="M89" s="297">
        <f>SUM(M90:P93)</f>
        <v>0</v>
      </c>
      <c r="N89" s="298"/>
      <c r="O89" s="298"/>
      <c r="P89" s="299"/>
      <c r="R89" s="62"/>
    </row>
    <row r="90" spans="1:18" s="29" customFormat="1" ht="21" customHeight="1">
      <c r="A90" s="20"/>
      <c r="B90" s="58" t="s">
        <v>58</v>
      </c>
      <c r="C90" s="59"/>
      <c r="D90" s="59"/>
      <c r="E90" s="59"/>
      <c r="F90" s="59"/>
      <c r="G90" s="59"/>
      <c r="H90" s="59"/>
      <c r="I90" s="59"/>
      <c r="J90" s="59"/>
      <c r="K90" s="59"/>
      <c r="L90" s="58"/>
      <c r="M90" s="310" t="s">
        <v>56</v>
      </c>
      <c r="N90" s="310"/>
      <c r="O90" s="310"/>
      <c r="P90" s="311"/>
      <c r="R90" s="62"/>
    </row>
    <row r="91" spans="1:18" s="29" customFormat="1" ht="21" customHeight="1">
      <c r="A91" s="20"/>
      <c r="B91" s="292"/>
      <c r="C91" s="292"/>
      <c r="D91" s="292"/>
      <c r="E91" s="292"/>
      <c r="F91" s="292"/>
      <c r="G91" s="292"/>
      <c r="H91" s="292"/>
      <c r="I91" s="292"/>
      <c r="J91" s="292"/>
      <c r="K91" s="292"/>
      <c r="L91" s="293"/>
      <c r="M91" s="294"/>
      <c r="N91" s="295"/>
      <c r="O91" s="295"/>
      <c r="P91" s="296"/>
      <c r="R91" s="62"/>
    </row>
    <row r="92" spans="1:18" s="29" customFormat="1" ht="21" customHeight="1">
      <c r="A92" s="20"/>
      <c r="B92" s="292"/>
      <c r="C92" s="292"/>
      <c r="D92" s="292"/>
      <c r="E92" s="292"/>
      <c r="F92" s="292"/>
      <c r="G92" s="292"/>
      <c r="H92" s="292"/>
      <c r="I92" s="292"/>
      <c r="J92" s="292"/>
      <c r="K92" s="292"/>
      <c r="L92" s="293"/>
      <c r="M92" s="294"/>
      <c r="N92" s="295"/>
      <c r="O92" s="295"/>
      <c r="P92" s="296"/>
      <c r="R92" s="62"/>
    </row>
    <row r="93" spans="1:18" s="29" customFormat="1" ht="21" customHeight="1">
      <c r="A93" s="21"/>
      <c r="B93" s="292"/>
      <c r="C93" s="292"/>
      <c r="D93" s="292"/>
      <c r="E93" s="292"/>
      <c r="F93" s="292"/>
      <c r="G93" s="292"/>
      <c r="H93" s="292"/>
      <c r="I93" s="292"/>
      <c r="J93" s="292"/>
      <c r="K93" s="292"/>
      <c r="L93" s="293"/>
      <c r="M93" s="294"/>
      <c r="N93" s="295"/>
      <c r="O93" s="295"/>
      <c r="P93" s="296"/>
      <c r="R93" s="62"/>
    </row>
    <row r="94" spans="1:18" s="29" customFormat="1" ht="21" customHeight="1">
      <c r="A94" s="15" t="s">
        <v>43</v>
      </c>
      <c r="B94" s="16"/>
      <c r="C94" s="16"/>
      <c r="D94" s="16"/>
      <c r="E94" s="16"/>
      <c r="F94" s="16"/>
      <c r="G94" s="16"/>
      <c r="H94" s="16"/>
      <c r="I94" s="16"/>
      <c r="J94" s="16"/>
      <c r="K94" s="16"/>
      <c r="L94" s="17"/>
      <c r="M94" s="300">
        <f>M88+M89</f>
        <v>0</v>
      </c>
      <c r="N94" s="301"/>
      <c r="O94" s="301"/>
      <c r="P94" s="302"/>
      <c r="R94" s="62"/>
    </row>
    <row r="95" spans="1:18" s="29" customFormat="1" ht="9" customHeight="1">
      <c r="A95" s="206"/>
      <c r="B95" s="207"/>
      <c r="C95" s="207"/>
      <c r="D95" s="207"/>
      <c r="E95" s="207"/>
      <c r="F95" s="207"/>
      <c r="G95" s="207"/>
      <c r="H95" s="207"/>
      <c r="I95" s="207"/>
      <c r="J95" s="207"/>
      <c r="K95" s="207"/>
      <c r="L95" s="207"/>
      <c r="M95" s="208"/>
      <c r="N95" s="208"/>
      <c r="O95" s="208"/>
      <c r="P95" s="208"/>
      <c r="R95" s="62"/>
    </row>
    <row r="96" spans="1:18" s="29" customFormat="1" ht="21" customHeight="1" thickBot="1">
      <c r="A96" s="18" t="s">
        <v>36</v>
      </c>
      <c r="B96" s="19"/>
      <c r="C96" s="19"/>
      <c r="D96" s="19"/>
      <c r="E96" s="19"/>
      <c r="F96" s="19"/>
      <c r="G96" s="19"/>
      <c r="H96" s="19"/>
      <c r="I96" s="19"/>
      <c r="J96" s="19"/>
      <c r="K96" s="19"/>
      <c r="L96" s="19"/>
      <c r="M96" s="303">
        <f>M75+M85+M94</f>
        <v>0</v>
      </c>
      <c r="N96" s="304"/>
      <c r="O96" s="304"/>
      <c r="P96" s="305"/>
      <c r="R96" s="62"/>
    </row>
    <row r="97" spans="13:18" s="29" customFormat="1" ht="15" customHeight="1" thickTop="1">
      <c r="M97" s="12"/>
      <c r="N97" s="12"/>
      <c r="O97" s="12"/>
      <c r="P97" s="12"/>
      <c r="R97" s="62"/>
    </row>
    <row r="98" spans="13:18" s="29" customFormat="1" ht="15" customHeight="1">
      <c r="M98" s="12"/>
      <c r="N98" s="12"/>
      <c r="O98" s="12"/>
      <c r="P98" s="12"/>
      <c r="R98" s="62"/>
    </row>
    <row r="99" spans="1:18" s="29" customFormat="1" ht="21" customHeight="1">
      <c r="A99" s="2" t="s">
        <v>31</v>
      </c>
      <c r="M99" s="306" t="s">
        <v>42</v>
      </c>
      <c r="N99" s="306"/>
      <c r="O99" s="306"/>
      <c r="P99" s="306"/>
      <c r="R99" s="62"/>
    </row>
    <row r="100" s="29" customFormat="1" ht="9" customHeight="1">
      <c r="R100" s="62"/>
    </row>
    <row r="101" spans="1:18" s="29" customFormat="1" ht="21" customHeight="1">
      <c r="A101" s="23" t="s">
        <v>27</v>
      </c>
      <c r="B101" s="13" t="s">
        <v>44</v>
      </c>
      <c r="C101" s="13"/>
      <c r="D101" s="13"/>
      <c r="E101" s="13"/>
      <c r="F101" s="13"/>
      <c r="G101" s="13"/>
      <c r="H101" s="13"/>
      <c r="I101" s="13"/>
      <c r="J101" s="13"/>
      <c r="K101" s="13"/>
      <c r="L101" s="13"/>
      <c r="M101" s="13"/>
      <c r="N101" s="13"/>
      <c r="O101" s="13"/>
      <c r="P101" s="14"/>
      <c r="R101" s="62"/>
    </row>
    <row r="102" spans="1:18" s="29" customFormat="1" ht="21" customHeight="1">
      <c r="A102" s="24" t="s">
        <v>15</v>
      </c>
      <c r="B102" s="40" t="s">
        <v>45</v>
      </c>
      <c r="C102" s="40"/>
      <c r="D102" s="40"/>
      <c r="E102" s="40"/>
      <c r="F102" s="40"/>
      <c r="G102" s="40"/>
      <c r="H102" s="40"/>
      <c r="I102" s="40"/>
      <c r="J102" s="40"/>
      <c r="K102" s="40"/>
      <c r="L102" s="38"/>
      <c r="M102" s="297">
        <f>'A1 PK'!V23</f>
        <v>0</v>
      </c>
      <c r="N102" s="298"/>
      <c r="O102" s="298"/>
      <c r="P102" s="299"/>
      <c r="R102" s="62" t="s">
        <v>262</v>
      </c>
    </row>
    <row r="103" spans="1:18" s="29" customFormat="1" ht="21" customHeight="1">
      <c r="A103" s="24" t="s">
        <v>16</v>
      </c>
      <c r="B103" s="40" t="s">
        <v>46</v>
      </c>
      <c r="C103" s="40"/>
      <c r="D103" s="40"/>
      <c r="E103" s="40"/>
      <c r="F103" s="40"/>
      <c r="G103" s="40"/>
      <c r="H103" s="40"/>
      <c r="I103" s="40"/>
      <c r="J103" s="40"/>
      <c r="K103" s="40"/>
      <c r="L103" s="38"/>
      <c r="M103" s="297">
        <f>'A1 PK'!J43</f>
        <v>0</v>
      </c>
      <c r="N103" s="298"/>
      <c r="O103" s="298"/>
      <c r="P103" s="299"/>
      <c r="R103" s="62"/>
    </row>
    <row r="104" spans="1:18" s="29" customFormat="1" ht="21" customHeight="1">
      <c r="A104" s="25" t="s">
        <v>32</v>
      </c>
      <c r="B104" s="16"/>
      <c r="C104" s="16"/>
      <c r="D104" s="16"/>
      <c r="E104" s="16"/>
      <c r="F104" s="16"/>
      <c r="G104" s="16"/>
      <c r="H104" s="16"/>
      <c r="I104" s="16"/>
      <c r="J104" s="16"/>
      <c r="K104" s="16"/>
      <c r="L104" s="17"/>
      <c r="M104" s="300">
        <f>M102+M103</f>
        <v>0</v>
      </c>
      <c r="N104" s="301"/>
      <c r="O104" s="301"/>
      <c r="P104" s="302"/>
      <c r="R104" s="62"/>
    </row>
    <row r="105" spans="1:18" s="29" customFormat="1" ht="9" customHeight="1">
      <c r="A105" s="206"/>
      <c r="B105" s="207"/>
      <c r="C105" s="207"/>
      <c r="D105" s="207"/>
      <c r="E105" s="207"/>
      <c r="F105" s="207"/>
      <c r="G105" s="207"/>
      <c r="H105" s="207"/>
      <c r="I105" s="207"/>
      <c r="J105" s="207"/>
      <c r="K105" s="207"/>
      <c r="L105" s="207"/>
      <c r="M105" s="208"/>
      <c r="N105" s="208"/>
      <c r="O105" s="208"/>
      <c r="P105" s="208"/>
      <c r="R105" s="62"/>
    </row>
    <row r="106" spans="1:18" s="29" customFormat="1" ht="21" customHeight="1">
      <c r="A106" s="23" t="s">
        <v>28</v>
      </c>
      <c r="B106" s="13" t="s">
        <v>47</v>
      </c>
      <c r="C106" s="13"/>
      <c r="D106" s="13"/>
      <c r="E106" s="13"/>
      <c r="F106" s="13"/>
      <c r="G106" s="13"/>
      <c r="H106" s="13"/>
      <c r="I106" s="13"/>
      <c r="J106" s="13"/>
      <c r="K106" s="13"/>
      <c r="L106" s="13"/>
      <c r="M106" s="13"/>
      <c r="N106" s="13"/>
      <c r="O106" s="13"/>
      <c r="P106" s="14"/>
      <c r="R106" s="62"/>
    </row>
    <row r="107" spans="1:18" s="29" customFormat="1" ht="21" customHeight="1">
      <c r="A107" s="24" t="s">
        <v>17</v>
      </c>
      <c r="B107" s="40" t="s">
        <v>48</v>
      </c>
      <c r="C107" s="40"/>
      <c r="D107" s="40"/>
      <c r="E107" s="40"/>
      <c r="F107" s="40"/>
      <c r="G107" s="40"/>
      <c r="H107" s="40"/>
      <c r="I107" s="40"/>
      <c r="J107" s="40"/>
      <c r="K107" s="40"/>
      <c r="L107" s="38"/>
      <c r="M107" s="297">
        <f>'A2 SK'!D17</f>
        <v>0</v>
      </c>
      <c r="N107" s="298"/>
      <c r="O107" s="298"/>
      <c r="P107" s="299"/>
      <c r="R107" s="62" t="s">
        <v>263</v>
      </c>
    </row>
    <row r="108" spans="1:18" s="29" customFormat="1" ht="21" customHeight="1">
      <c r="A108" s="24" t="s">
        <v>18</v>
      </c>
      <c r="B108" s="40" t="s">
        <v>49</v>
      </c>
      <c r="C108" s="40"/>
      <c r="D108" s="40"/>
      <c r="E108" s="40"/>
      <c r="F108" s="40"/>
      <c r="G108" s="40"/>
      <c r="H108" s="40"/>
      <c r="I108" s="40"/>
      <c r="J108" s="40"/>
      <c r="K108" s="40"/>
      <c r="L108" s="38"/>
      <c r="M108" s="297">
        <f>'A2 SK'!D25</f>
        <v>0</v>
      </c>
      <c r="N108" s="298"/>
      <c r="O108" s="298"/>
      <c r="P108" s="299"/>
      <c r="R108" s="62"/>
    </row>
    <row r="109" spans="1:18" s="29" customFormat="1" ht="21" customHeight="1">
      <c r="A109" s="24" t="s">
        <v>19</v>
      </c>
      <c r="B109" s="40" t="s">
        <v>50</v>
      </c>
      <c r="C109" s="40"/>
      <c r="D109" s="40"/>
      <c r="E109" s="40"/>
      <c r="F109" s="40"/>
      <c r="G109" s="40"/>
      <c r="H109" s="40"/>
      <c r="I109" s="40"/>
      <c r="J109" s="40"/>
      <c r="K109" s="40"/>
      <c r="L109" s="38"/>
      <c r="M109" s="297">
        <f>'A2 SK'!D33</f>
        <v>0</v>
      </c>
      <c r="N109" s="298"/>
      <c r="O109" s="298"/>
      <c r="P109" s="299"/>
      <c r="R109" s="62"/>
    </row>
    <row r="110" spans="1:18" s="29" customFormat="1" ht="21" customHeight="1">
      <c r="A110" s="25" t="s">
        <v>33</v>
      </c>
      <c r="B110" s="16"/>
      <c r="C110" s="16"/>
      <c r="D110" s="16"/>
      <c r="E110" s="16"/>
      <c r="F110" s="16"/>
      <c r="G110" s="16"/>
      <c r="H110" s="16"/>
      <c r="I110" s="16"/>
      <c r="J110" s="16"/>
      <c r="K110" s="16"/>
      <c r="L110" s="17"/>
      <c r="M110" s="300">
        <f>M107+M108+M109</f>
        <v>0</v>
      </c>
      <c r="N110" s="301"/>
      <c r="O110" s="301"/>
      <c r="P110" s="302"/>
      <c r="R110" s="62"/>
    </row>
    <row r="111" spans="1:18" s="29" customFormat="1" ht="9" customHeight="1">
      <c r="A111" s="51"/>
      <c r="B111" s="26"/>
      <c r="C111" s="26"/>
      <c r="D111" s="26"/>
      <c r="E111" s="26"/>
      <c r="F111" s="26"/>
      <c r="G111" s="26"/>
      <c r="H111" s="26"/>
      <c r="I111" s="26"/>
      <c r="J111" s="26"/>
      <c r="K111" s="26"/>
      <c r="L111" s="26"/>
      <c r="M111" s="209"/>
      <c r="N111" s="209"/>
      <c r="O111" s="209"/>
      <c r="P111" s="209"/>
      <c r="R111" s="62"/>
    </row>
    <row r="112" spans="1:18" s="29" customFormat="1" ht="21" customHeight="1">
      <c r="A112" s="23" t="s">
        <v>8</v>
      </c>
      <c r="B112" s="13" t="s">
        <v>51</v>
      </c>
      <c r="C112" s="13"/>
      <c r="D112" s="13"/>
      <c r="E112" s="13"/>
      <c r="F112" s="13"/>
      <c r="G112" s="13"/>
      <c r="H112" s="13"/>
      <c r="I112" s="13"/>
      <c r="J112" s="13"/>
      <c r="K112" s="13"/>
      <c r="L112" s="13"/>
      <c r="M112" s="13"/>
      <c r="N112" s="13"/>
      <c r="O112" s="13"/>
      <c r="P112" s="14"/>
      <c r="R112" s="62"/>
    </row>
    <row r="113" spans="1:18" s="29" customFormat="1" ht="21" customHeight="1">
      <c r="A113" s="24" t="s">
        <v>29</v>
      </c>
      <c r="B113" s="40" t="s">
        <v>54</v>
      </c>
      <c r="C113" s="40"/>
      <c r="D113" s="40"/>
      <c r="E113" s="40"/>
      <c r="F113" s="40"/>
      <c r="G113" s="40"/>
      <c r="H113" s="40"/>
      <c r="I113" s="40"/>
      <c r="J113" s="40"/>
      <c r="K113" s="40"/>
      <c r="L113" s="38"/>
      <c r="M113" s="297">
        <f>'A3 Maßn.'!H14</f>
        <v>0</v>
      </c>
      <c r="N113" s="298"/>
      <c r="O113" s="298"/>
      <c r="P113" s="299"/>
      <c r="R113" s="62" t="s">
        <v>264</v>
      </c>
    </row>
    <row r="114" spans="1:18" s="29" customFormat="1" ht="21" customHeight="1">
      <c r="A114" s="24" t="s">
        <v>30</v>
      </c>
      <c r="B114" s="40" t="s">
        <v>53</v>
      </c>
      <c r="C114" s="40"/>
      <c r="D114" s="40"/>
      <c r="E114" s="40"/>
      <c r="F114" s="40"/>
      <c r="G114" s="40"/>
      <c r="H114" s="40"/>
      <c r="I114" s="40"/>
      <c r="J114" s="40"/>
      <c r="K114" s="40"/>
      <c r="L114" s="38"/>
      <c r="M114" s="297">
        <f>'A3 Maßn.'!H15</f>
        <v>0</v>
      </c>
      <c r="N114" s="298"/>
      <c r="O114" s="298"/>
      <c r="P114" s="299"/>
      <c r="R114" s="62"/>
    </row>
    <row r="115" spans="1:18" s="29" customFormat="1" ht="21" customHeight="1">
      <c r="A115" s="24" t="s">
        <v>34</v>
      </c>
      <c r="B115" s="40" t="s">
        <v>52</v>
      </c>
      <c r="C115" s="40"/>
      <c r="D115" s="40"/>
      <c r="E115" s="40"/>
      <c r="F115" s="40"/>
      <c r="G115" s="40"/>
      <c r="H115" s="40"/>
      <c r="I115" s="40"/>
      <c r="J115" s="40"/>
      <c r="K115" s="40"/>
      <c r="L115" s="38"/>
      <c r="M115" s="289">
        <f>'A3 Maßn.'!H16+'A3 Maßn.'!H24</f>
        <v>0</v>
      </c>
      <c r="N115" s="290"/>
      <c r="O115" s="290"/>
      <c r="P115" s="291"/>
      <c r="R115" s="265" t="s">
        <v>310</v>
      </c>
    </row>
    <row r="116" spans="1:18" s="29" customFormat="1" ht="21" customHeight="1">
      <c r="A116" s="25" t="s">
        <v>35</v>
      </c>
      <c r="B116" s="16"/>
      <c r="C116" s="16"/>
      <c r="D116" s="16"/>
      <c r="E116" s="16"/>
      <c r="F116" s="16"/>
      <c r="G116" s="16"/>
      <c r="H116" s="16"/>
      <c r="I116" s="16"/>
      <c r="J116" s="16"/>
      <c r="K116" s="16"/>
      <c r="L116" s="17"/>
      <c r="M116" s="300">
        <f>M113+M114+M115</f>
        <v>0</v>
      </c>
      <c r="N116" s="301"/>
      <c r="O116" s="301"/>
      <c r="P116" s="302"/>
      <c r="R116" s="62"/>
    </row>
    <row r="117" spans="1:18" s="29" customFormat="1" ht="9" customHeight="1">
      <c r="A117" s="206"/>
      <c r="B117" s="207"/>
      <c r="C117" s="207"/>
      <c r="D117" s="207"/>
      <c r="E117" s="207"/>
      <c r="F117" s="207"/>
      <c r="G117" s="207"/>
      <c r="H117" s="207"/>
      <c r="I117" s="207"/>
      <c r="J117" s="207"/>
      <c r="K117" s="207"/>
      <c r="L117" s="207"/>
      <c r="M117" s="208"/>
      <c r="N117" s="208"/>
      <c r="O117" s="208"/>
      <c r="P117" s="208"/>
      <c r="R117" s="62"/>
    </row>
    <row r="118" spans="1:18" s="29" customFormat="1" ht="21" customHeight="1">
      <c r="A118" s="23" t="s">
        <v>226</v>
      </c>
      <c r="B118" s="13" t="s">
        <v>283</v>
      </c>
      <c r="C118" s="13"/>
      <c r="D118" s="13"/>
      <c r="E118" s="13"/>
      <c r="F118" s="13"/>
      <c r="G118" s="13"/>
      <c r="H118" s="13"/>
      <c r="I118" s="13"/>
      <c r="J118" s="13"/>
      <c r="K118" s="13"/>
      <c r="L118" s="13"/>
      <c r="M118" s="13"/>
      <c r="N118" s="13"/>
      <c r="O118" s="13"/>
      <c r="P118" s="14"/>
      <c r="R118" s="62"/>
    </row>
    <row r="119" spans="1:18" s="29" customFormat="1" ht="21" customHeight="1">
      <c r="A119" s="24" t="s">
        <v>227</v>
      </c>
      <c r="B119" s="40" t="s">
        <v>46</v>
      </c>
      <c r="C119" s="40"/>
      <c r="D119" s="40"/>
      <c r="E119" s="40"/>
      <c r="F119" s="40"/>
      <c r="G119" s="40"/>
      <c r="H119" s="40"/>
      <c r="I119" s="40"/>
      <c r="J119" s="40"/>
      <c r="K119" s="40"/>
      <c r="L119" s="38"/>
      <c r="M119" s="297">
        <f>'A4 Koop.'!C9</f>
        <v>0</v>
      </c>
      <c r="N119" s="298"/>
      <c r="O119" s="298"/>
      <c r="P119" s="299"/>
      <c r="R119" s="62" t="s">
        <v>265</v>
      </c>
    </row>
    <row r="120" spans="1:18" s="29" customFormat="1" ht="21" customHeight="1">
      <c r="A120" s="24" t="s">
        <v>228</v>
      </c>
      <c r="B120" s="40" t="s">
        <v>229</v>
      </c>
      <c r="C120" s="40"/>
      <c r="D120" s="40"/>
      <c r="E120" s="40"/>
      <c r="F120" s="40"/>
      <c r="G120" s="40"/>
      <c r="H120" s="40"/>
      <c r="I120" s="40"/>
      <c r="J120" s="40"/>
      <c r="K120" s="40"/>
      <c r="L120" s="38"/>
      <c r="M120" s="297">
        <f>'A4 Koop.'!C10</f>
        <v>0</v>
      </c>
      <c r="N120" s="298"/>
      <c r="O120" s="298"/>
      <c r="P120" s="299"/>
      <c r="R120" s="62"/>
    </row>
    <row r="121" spans="1:18" s="29" customFormat="1" ht="21" customHeight="1">
      <c r="A121" s="24" t="s">
        <v>230</v>
      </c>
      <c r="B121" s="40" t="s">
        <v>54</v>
      </c>
      <c r="C121" s="40"/>
      <c r="D121" s="40"/>
      <c r="E121" s="40"/>
      <c r="F121" s="40"/>
      <c r="G121" s="40"/>
      <c r="H121" s="40"/>
      <c r="I121" s="40"/>
      <c r="J121" s="40"/>
      <c r="K121" s="40"/>
      <c r="L121" s="38"/>
      <c r="M121" s="297">
        <f>'A4 Koop.'!C11</f>
        <v>0</v>
      </c>
      <c r="N121" s="298"/>
      <c r="O121" s="298"/>
      <c r="P121" s="299"/>
      <c r="R121" s="62"/>
    </row>
    <row r="122" spans="1:18" s="29" customFormat="1" ht="21" customHeight="1">
      <c r="A122" s="24" t="s">
        <v>231</v>
      </c>
      <c r="B122" s="40" t="s">
        <v>53</v>
      </c>
      <c r="C122" s="40"/>
      <c r="D122" s="40"/>
      <c r="E122" s="40"/>
      <c r="F122" s="40"/>
      <c r="G122" s="40"/>
      <c r="H122" s="40"/>
      <c r="I122" s="40"/>
      <c r="J122" s="40"/>
      <c r="K122" s="40"/>
      <c r="L122" s="38"/>
      <c r="M122" s="297">
        <f>'A4 Koop.'!C12</f>
        <v>0</v>
      </c>
      <c r="N122" s="298"/>
      <c r="O122" s="298"/>
      <c r="P122" s="299"/>
      <c r="R122" s="62"/>
    </row>
    <row r="123" spans="1:18" s="29" customFormat="1" ht="21" customHeight="1">
      <c r="A123" s="25" t="s">
        <v>232</v>
      </c>
      <c r="B123" s="16"/>
      <c r="C123" s="16"/>
      <c r="D123" s="16"/>
      <c r="E123" s="16"/>
      <c r="F123" s="16"/>
      <c r="G123" s="16"/>
      <c r="H123" s="16"/>
      <c r="I123" s="16"/>
      <c r="J123" s="16"/>
      <c r="K123" s="16"/>
      <c r="L123" s="17"/>
      <c r="M123" s="300">
        <f>M119+M120+M121+M122</f>
        <v>0</v>
      </c>
      <c r="N123" s="301"/>
      <c r="O123" s="301"/>
      <c r="P123" s="302"/>
      <c r="R123" s="62"/>
    </row>
    <row r="124" spans="1:18" s="29" customFormat="1" ht="9" customHeight="1">
      <c r="A124" s="206"/>
      <c r="B124" s="207"/>
      <c r="C124" s="207"/>
      <c r="D124" s="207"/>
      <c r="E124" s="207"/>
      <c r="F124" s="207"/>
      <c r="G124" s="207"/>
      <c r="H124" s="207"/>
      <c r="I124" s="207"/>
      <c r="J124" s="207"/>
      <c r="K124" s="207"/>
      <c r="L124" s="207"/>
      <c r="M124" s="208"/>
      <c r="N124" s="208"/>
      <c r="O124" s="208"/>
      <c r="P124" s="208"/>
      <c r="R124" s="62"/>
    </row>
    <row r="125" spans="1:18" s="29" customFormat="1" ht="21" customHeight="1" thickBot="1">
      <c r="A125" s="18" t="s">
        <v>37</v>
      </c>
      <c r="B125" s="19"/>
      <c r="C125" s="19"/>
      <c r="D125" s="19"/>
      <c r="E125" s="19"/>
      <c r="F125" s="19"/>
      <c r="G125" s="19"/>
      <c r="H125" s="19"/>
      <c r="I125" s="19"/>
      <c r="J125" s="19"/>
      <c r="K125" s="19"/>
      <c r="L125" s="19"/>
      <c r="M125" s="303">
        <f>M104+M110+M116+M123</f>
        <v>0</v>
      </c>
      <c r="N125" s="304"/>
      <c r="O125" s="304"/>
      <c r="P125" s="305"/>
      <c r="R125" s="62"/>
    </row>
    <row r="126" s="29" customFormat="1" ht="18" customHeight="1" thickTop="1">
      <c r="R126" s="62"/>
    </row>
    <row r="127" spans="1:18" s="29" customFormat="1" ht="15" customHeight="1">
      <c r="A127" s="29" t="s">
        <v>261</v>
      </c>
      <c r="R127" s="62"/>
    </row>
    <row r="128" spans="1:18" s="29" customFormat="1" ht="15" customHeight="1">
      <c r="A128" s="29" t="s">
        <v>123</v>
      </c>
      <c r="R128" s="62"/>
    </row>
    <row r="129" spans="1:18" s="29" customFormat="1" ht="15" customHeight="1">
      <c r="A129" s="29" t="s">
        <v>124</v>
      </c>
      <c r="R129" s="62"/>
    </row>
    <row r="130" s="29" customFormat="1" ht="18" customHeight="1">
      <c r="R130" s="62"/>
    </row>
    <row r="131" spans="1:18" s="29" customFormat="1" ht="15" customHeight="1">
      <c r="A131" s="32"/>
      <c r="B131" s="26"/>
      <c r="C131" s="26"/>
      <c r="D131" s="26"/>
      <c r="E131" s="26"/>
      <c r="F131" s="26"/>
      <c r="G131" s="26"/>
      <c r="H131" s="26"/>
      <c r="I131" s="26"/>
      <c r="J131" s="26"/>
      <c r="K131" s="26"/>
      <c r="L131" s="26"/>
      <c r="M131" s="26"/>
      <c r="N131" s="26"/>
      <c r="O131" s="26"/>
      <c r="P131" s="30"/>
      <c r="R131" s="62"/>
    </row>
    <row r="132" spans="1:18" s="29" customFormat="1" ht="15" customHeight="1">
      <c r="A132" s="33"/>
      <c r="B132" s="6"/>
      <c r="C132" s="6"/>
      <c r="D132" s="6"/>
      <c r="E132" s="6"/>
      <c r="F132" s="6"/>
      <c r="G132" s="6"/>
      <c r="H132" s="6"/>
      <c r="I132" s="6"/>
      <c r="J132" s="6"/>
      <c r="K132" s="6"/>
      <c r="L132" s="6"/>
      <c r="M132" s="6"/>
      <c r="N132" s="6"/>
      <c r="O132" s="6"/>
      <c r="P132" s="31"/>
      <c r="R132" s="62"/>
    </row>
    <row r="133" spans="1:18" s="29" customFormat="1" ht="15" customHeight="1">
      <c r="A133" s="33"/>
      <c r="B133" s="6"/>
      <c r="C133" s="6"/>
      <c r="D133" s="6"/>
      <c r="E133" s="6"/>
      <c r="F133" s="6"/>
      <c r="G133" s="6"/>
      <c r="H133" s="6"/>
      <c r="I133" s="6"/>
      <c r="J133" s="6"/>
      <c r="K133" s="6"/>
      <c r="L133" s="6"/>
      <c r="M133" s="6"/>
      <c r="N133" s="6"/>
      <c r="O133" s="6"/>
      <c r="P133" s="31"/>
      <c r="R133" s="62"/>
    </row>
    <row r="134" spans="1:18" s="29" customFormat="1" ht="15" customHeight="1">
      <c r="A134" s="33"/>
      <c r="B134" s="6"/>
      <c r="C134" s="6"/>
      <c r="D134" s="6"/>
      <c r="E134" s="6"/>
      <c r="F134" s="6"/>
      <c r="G134" s="6"/>
      <c r="H134" s="6"/>
      <c r="I134" s="6"/>
      <c r="J134" s="6"/>
      <c r="K134" s="6"/>
      <c r="L134" s="6"/>
      <c r="M134" s="6"/>
      <c r="N134" s="6"/>
      <c r="O134" s="6"/>
      <c r="P134" s="31"/>
      <c r="R134" s="62"/>
    </row>
    <row r="135" spans="1:18" s="29" customFormat="1" ht="15" customHeight="1">
      <c r="A135" s="33"/>
      <c r="B135" s="307"/>
      <c r="C135" s="308"/>
      <c r="D135" s="308"/>
      <c r="E135" s="308"/>
      <c r="F135" s="308"/>
      <c r="G135" s="6"/>
      <c r="H135" s="7"/>
      <c r="I135" s="7"/>
      <c r="J135" s="7"/>
      <c r="K135" s="7"/>
      <c r="L135" s="7"/>
      <c r="M135" s="7"/>
      <c r="N135" s="7"/>
      <c r="O135" s="7"/>
      <c r="P135" s="31"/>
      <c r="R135" s="62"/>
    </row>
    <row r="136" spans="1:18" s="29" customFormat="1" ht="15" customHeight="1">
      <c r="A136" s="33"/>
      <c r="B136" s="8" t="s">
        <v>20</v>
      </c>
      <c r="C136" s="3"/>
      <c r="D136" s="3"/>
      <c r="E136" s="3"/>
      <c r="F136" s="3"/>
      <c r="G136" s="3"/>
      <c r="H136" s="8" t="s">
        <v>59</v>
      </c>
      <c r="I136" s="3"/>
      <c r="J136" s="3"/>
      <c r="K136" s="3"/>
      <c r="L136" s="3"/>
      <c r="M136" s="3"/>
      <c r="N136" s="3"/>
      <c r="O136" s="3"/>
      <c r="P136" s="31"/>
      <c r="R136" s="62"/>
    </row>
    <row r="137" spans="1:18" s="29" customFormat="1" ht="15" customHeight="1">
      <c r="A137" s="33"/>
      <c r="B137" s="9"/>
      <c r="C137" s="9"/>
      <c r="D137" s="9"/>
      <c r="E137" s="9"/>
      <c r="F137" s="9"/>
      <c r="G137" s="9"/>
      <c r="H137" s="10" t="s">
        <v>0</v>
      </c>
      <c r="I137" s="9"/>
      <c r="J137" s="9"/>
      <c r="K137" s="9"/>
      <c r="L137" s="9"/>
      <c r="M137" s="9"/>
      <c r="N137" s="9"/>
      <c r="O137" s="9"/>
      <c r="P137" s="31"/>
      <c r="R137" s="62"/>
    </row>
    <row r="138" spans="1:18" s="29" customFormat="1" ht="15" customHeight="1">
      <c r="A138" s="33"/>
      <c r="B138" s="6"/>
      <c r="C138" s="6"/>
      <c r="D138" s="6"/>
      <c r="E138" s="6"/>
      <c r="F138" s="6"/>
      <c r="G138" s="6"/>
      <c r="H138" s="6"/>
      <c r="I138" s="6"/>
      <c r="J138" s="6"/>
      <c r="K138" s="6"/>
      <c r="L138" s="6"/>
      <c r="M138" s="6"/>
      <c r="N138" s="6"/>
      <c r="O138" s="6"/>
      <c r="P138" s="31"/>
      <c r="R138" s="62"/>
    </row>
    <row r="139" spans="1:18" s="29" customFormat="1" ht="15" customHeight="1">
      <c r="A139" s="33"/>
      <c r="B139" s="6"/>
      <c r="C139" s="6"/>
      <c r="D139" s="6"/>
      <c r="E139" s="6"/>
      <c r="F139" s="6"/>
      <c r="G139" s="6"/>
      <c r="H139" s="6"/>
      <c r="I139" s="6"/>
      <c r="J139" s="6"/>
      <c r="K139" s="6"/>
      <c r="L139" s="6"/>
      <c r="M139" s="6"/>
      <c r="N139" s="6"/>
      <c r="O139" s="6"/>
      <c r="P139" s="31"/>
      <c r="R139" s="62"/>
    </row>
    <row r="140" spans="1:18" s="29" customFormat="1" ht="15" customHeight="1">
      <c r="A140" s="33"/>
      <c r="B140" s="6"/>
      <c r="C140" s="6"/>
      <c r="D140" s="6"/>
      <c r="E140" s="6"/>
      <c r="F140" s="6"/>
      <c r="G140" s="6"/>
      <c r="H140" s="309"/>
      <c r="I140" s="309"/>
      <c r="J140" s="309"/>
      <c r="K140" s="309"/>
      <c r="L140" s="309"/>
      <c r="M140" s="309"/>
      <c r="N140" s="309"/>
      <c r="O140" s="309"/>
      <c r="P140" s="31"/>
      <c r="R140" s="62"/>
    </row>
    <row r="141" spans="1:18" s="29" customFormat="1" ht="15" customHeight="1">
      <c r="A141" s="33"/>
      <c r="B141" s="7"/>
      <c r="C141" s="7"/>
      <c r="D141" s="7"/>
      <c r="E141" s="7"/>
      <c r="F141" s="7"/>
      <c r="G141" s="6"/>
      <c r="H141" s="308"/>
      <c r="I141" s="308"/>
      <c r="J141" s="308"/>
      <c r="K141" s="308"/>
      <c r="L141" s="308"/>
      <c r="M141" s="308"/>
      <c r="N141" s="308"/>
      <c r="O141" s="308"/>
      <c r="P141" s="31"/>
      <c r="R141" s="62"/>
    </row>
    <row r="142" spans="1:18" s="29" customFormat="1" ht="15" customHeight="1">
      <c r="A142" s="33"/>
      <c r="B142" s="8" t="s">
        <v>10</v>
      </c>
      <c r="C142" s="3"/>
      <c r="D142" s="3"/>
      <c r="E142" s="3"/>
      <c r="F142" s="3"/>
      <c r="G142" s="3"/>
      <c r="H142" s="8" t="s">
        <v>21</v>
      </c>
      <c r="I142" s="3"/>
      <c r="J142" s="3"/>
      <c r="K142" s="3"/>
      <c r="L142" s="3"/>
      <c r="M142" s="3"/>
      <c r="N142" s="3"/>
      <c r="O142" s="3"/>
      <c r="P142" s="31"/>
      <c r="R142" s="62"/>
    </row>
    <row r="143" spans="1:18" s="29" customFormat="1" ht="15" customHeight="1">
      <c r="A143" s="28"/>
      <c r="B143" s="7"/>
      <c r="C143" s="7"/>
      <c r="D143" s="7"/>
      <c r="E143" s="7"/>
      <c r="F143" s="7"/>
      <c r="G143" s="7"/>
      <c r="H143" s="7"/>
      <c r="I143" s="7"/>
      <c r="J143" s="7"/>
      <c r="K143" s="7"/>
      <c r="L143" s="7"/>
      <c r="M143" s="7"/>
      <c r="N143" s="7"/>
      <c r="O143" s="7"/>
      <c r="P143" s="27"/>
      <c r="R143" s="62"/>
    </row>
  </sheetData>
  <sheetProtection password="CDFF" sheet="1" formatCells="0"/>
  <mergeCells count="64">
    <mergeCell ref="C8:H8"/>
    <mergeCell ref="K8:P8"/>
    <mergeCell ref="B56:D56"/>
    <mergeCell ref="B60:D60"/>
    <mergeCell ref="D27:E27"/>
    <mergeCell ref="M69:P69"/>
    <mergeCell ref="K24:M25"/>
    <mergeCell ref="D64:F64"/>
    <mergeCell ref="N64:P64"/>
    <mergeCell ref="N65:P65"/>
    <mergeCell ref="C3:P3"/>
    <mergeCell ref="C4:P4"/>
    <mergeCell ref="C5:P5"/>
    <mergeCell ref="C6:P6"/>
    <mergeCell ref="C7:H7"/>
    <mergeCell ref="K7:P7"/>
    <mergeCell ref="B91:L91"/>
    <mergeCell ref="M80:P80"/>
    <mergeCell ref="M79:P79"/>
    <mergeCell ref="M72:P72"/>
    <mergeCell ref="M73:P73"/>
    <mergeCell ref="M75:P75"/>
    <mergeCell ref="M84:P84"/>
    <mergeCell ref="M78:P78"/>
    <mergeCell ref="M88:P88"/>
    <mergeCell ref="M89:P89"/>
    <mergeCell ref="N66:P66"/>
    <mergeCell ref="B93:L93"/>
    <mergeCell ref="M93:P93"/>
    <mergeCell ref="M81:P81"/>
    <mergeCell ref="B82:L82"/>
    <mergeCell ref="M82:P82"/>
    <mergeCell ref="B83:L83"/>
    <mergeCell ref="M83:P83"/>
    <mergeCell ref="B84:L84"/>
    <mergeCell ref="M85:P85"/>
    <mergeCell ref="M90:P90"/>
    <mergeCell ref="M125:P125"/>
    <mergeCell ref="M115:P115"/>
    <mergeCell ref="M116:P116"/>
    <mergeCell ref="M91:P91"/>
    <mergeCell ref="M109:P109"/>
    <mergeCell ref="M110:P110"/>
    <mergeCell ref="M103:P103"/>
    <mergeCell ref="M104:P104"/>
    <mergeCell ref="M107:P107"/>
    <mergeCell ref="B135:F135"/>
    <mergeCell ref="H140:O140"/>
    <mergeCell ref="H141:O141"/>
    <mergeCell ref="M119:P119"/>
    <mergeCell ref="M120:P120"/>
    <mergeCell ref="M121:P121"/>
    <mergeCell ref="M122:P122"/>
    <mergeCell ref="M123:P123"/>
    <mergeCell ref="M74:P74"/>
    <mergeCell ref="B92:L92"/>
    <mergeCell ref="M92:P92"/>
    <mergeCell ref="M113:P113"/>
    <mergeCell ref="M114:P114"/>
    <mergeCell ref="M94:P94"/>
    <mergeCell ref="M96:P96"/>
    <mergeCell ref="M108:P108"/>
    <mergeCell ref="M99:P99"/>
    <mergeCell ref="M102:P102"/>
  </mergeCells>
  <conditionalFormatting sqref="M125:P125">
    <cfRule type="expression" priority="1" dxfId="0" stopIfTrue="1">
      <formula>$M$70&lt;&gt;VN!#REF!</formula>
    </cfRule>
  </conditionalFormatting>
  <printOptions/>
  <pageMargins left="0.7874015748031497" right="0.3937007874015748" top="0.3937007874015748" bottom="0.3937007874015748" header="0.31496062992125984" footer="0.1968503937007874"/>
  <pageSetup blackAndWhite="1" fitToHeight="3" horizontalDpi="600" verticalDpi="600" orientation="portrait" paperSize="9" r:id="rId2"/>
  <headerFooter>
    <oddFooter>&amp;L&amp;"Arial,Standard"&amp;8Verwendungsnachweis (Stand 21.01.2021)&amp;C&amp;"Arial,Standard"&amp;8&amp;A&amp;R&amp;"Arial,Standard"&amp;8Seite &amp;P / &amp;N</oddFooter>
  </headerFooter>
  <legacyDrawing r:id="rId1"/>
</worksheet>
</file>

<file path=xl/worksheets/sheet3.xml><?xml version="1.0" encoding="utf-8"?>
<worksheet xmlns="http://schemas.openxmlformats.org/spreadsheetml/2006/main" xmlns:r="http://schemas.openxmlformats.org/officeDocument/2006/relationships">
  <sheetPr>
    <tabColor rgb="FFFFC000"/>
  </sheetPr>
  <dimension ref="B13:B16"/>
  <sheetViews>
    <sheetView zoomScalePageLayoutView="0" workbookViewId="0" topLeftCell="A1">
      <selection activeCell="A1" sqref="A1"/>
    </sheetView>
  </sheetViews>
  <sheetFormatPr defaultColWidth="11.421875" defaultRowHeight="15"/>
  <cols>
    <col min="1" max="16" width="5.7109375" style="1" customWidth="1"/>
    <col min="17" max="16384" width="11.421875" style="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c r="B13" s="1" t="s">
        <v>250</v>
      </c>
    </row>
    <row r="14" ht="15" customHeight="1">
      <c r="B14" s="1" t="s">
        <v>125</v>
      </c>
    </row>
    <row r="15" ht="15" customHeight="1">
      <c r="B15" s="1" t="s">
        <v>126</v>
      </c>
    </row>
    <row r="16" ht="15" customHeight="1">
      <c r="B16" s="1" t="s">
        <v>127</v>
      </c>
    </row>
    <row r="17" ht="15" customHeight="1"/>
    <row r="18" ht="15" customHeight="1"/>
    <row r="19" ht="15" customHeight="1"/>
    <row r="20" ht="15" customHeight="1"/>
    <row r="21" ht="15" customHeight="1"/>
    <row r="22" ht="15" customHeight="1"/>
  </sheetData>
  <sheetProtection/>
  <printOptions/>
  <pageMargins left="0.7874015748031497" right="0.3937007874015748" top="0.3937007874015748" bottom="0.3937007874015748" header="0.1968503937007874" footer="0.1968503937007874"/>
  <pageSetup horizontalDpi="600" verticalDpi="600" orientation="portrait" paperSize="9" r:id="rId3"/>
  <legacyDrawing r:id="rId2"/>
  <oleObjects>
    <oleObject progId="Document" dvAspect="DVASPECT_ICON" shapeId="49425901" r:id="rId1"/>
  </oleObject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Z45"/>
  <sheetViews>
    <sheetView showZeros="0" zoomScalePageLayoutView="0" workbookViewId="0" topLeftCell="A1">
      <selection activeCell="A2" sqref="A2"/>
    </sheetView>
  </sheetViews>
  <sheetFormatPr defaultColWidth="11.421875" defaultRowHeight="15"/>
  <cols>
    <col min="1" max="1" width="4.7109375" style="1" customWidth="1"/>
    <col min="2" max="24" width="5.7109375" style="1" customWidth="1"/>
    <col min="25" max="25" width="11.421875" style="1" customWidth="1"/>
    <col min="26" max="26" width="11.421875" style="62" customWidth="1"/>
    <col min="27" max="16384" width="11.421875" style="1" customWidth="1"/>
  </cols>
  <sheetData>
    <row r="1" spans="1:26" ht="15" customHeight="1">
      <c r="A1" s="240" t="s">
        <v>284</v>
      </c>
      <c r="B1" s="240"/>
      <c r="C1" s="240"/>
      <c r="D1" s="240"/>
      <c r="E1" s="240"/>
      <c r="F1" s="240"/>
      <c r="G1" s="240"/>
      <c r="H1" s="240"/>
      <c r="I1" s="240"/>
      <c r="J1" s="240"/>
      <c r="K1" s="29"/>
      <c r="L1" s="32" t="s">
        <v>102</v>
      </c>
      <c r="M1" s="26"/>
      <c r="N1" s="26"/>
      <c r="O1" s="26"/>
      <c r="P1" s="26"/>
      <c r="Q1" s="26"/>
      <c r="R1" s="48"/>
      <c r="S1" s="47"/>
      <c r="T1" s="46"/>
      <c r="U1" s="46"/>
      <c r="V1" s="46"/>
      <c r="W1" s="46"/>
      <c r="X1" s="45"/>
      <c r="Z1" s="61"/>
    </row>
    <row r="2" spans="1:26" ht="15" customHeight="1">
      <c r="A2" s="29"/>
      <c r="B2" s="29"/>
      <c r="C2" s="29"/>
      <c r="D2" s="29"/>
      <c r="E2" s="29"/>
      <c r="F2" s="29"/>
      <c r="G2" s="29"/>
      <c r="H2" s="29"/>
      <c r="I2" s="29"/>
      <c r="J2" s="29"/>
      <c r="K2" s="29"/>
      <c r="L2" s="33"/>
      <c r="M2" s="6"/>
      <c r="N2" s="6"/>
      <c r="O2" s="6"/>
      <c r="P2" s="6"/>
      <c r="Q2" s="6"/>
      <c r="R2" s="39"/>
      <c r="S2" s="10"/>
      <c r="T2" s="9"/>
      <c r="U2" s="9"/>
      <c r="V2" s="9"/>
      <c r="W2" s="9"/>
      <c r="X2" s="42"/>
      <c r="Z2" s="61"/>
    </row>
    <row r="3" spans="1:24" ht="15" customHeight="1">
      <c r="A3" s="29"/>
      <c r="B3" s="29"/>
      <c r="C3" s="29"/>
      <c r="D3" s="29"/>
      <c r="E3" s="29"/>
      <c r="F3" s="29"/>
      <c r="G3" s="29"/>
      <c r="H3" s="29"/>
      <c r="I3" s="29"/>
      <c r="J3" s="29"/>
      <c r="K3" s="29"/>
      <c r="L3" s="44"/>
      <c r="M3" s="39"/>
      <c r="N3" s="39"/>
      <c r="O3" s="39"/>
      <c r="P3" s="39"/>
      <c r="Q3" s="39"/>
      <c r="R3" s="39"/>
      <c r="S3" s="39"/>
      <c r="T3" s="39"/>
      <c r="U3" s="39"/>
      <c r="V3" s="39"/>
      <c r="W3" s="39"/>
      <c r="X3" s="43"/>
    </row>
    <row r="4" spans="1:24" ht="15" customHeight="1">
      <c r="A4" s="57" t="s">
        <v>139</v>
      </c>
      <c r="B4" s="29"/>
      <c r="C4" s="29"/>
      <c r="D4" s="29"/>
      <c r="E4" s="29"/>
      <c r="F4" s="29"/>
      <c r="G4" s="29"/>
      <c r="H4" s="29"/>
      <c r="I4" s="29"/>
      <c r="J4" s="29"/>
      <c r="K4" s="29"/>
      <c r="L4" s="339">
        <f>VN!B135</f>
        <v>0</v>
      </c>
      <c r="M4" s="307"/>
      <c r="N4" s="307"/>
      <c r="O4" s="307"/>
      <c r="P4" s="307"/>
      <c r="Q4" s="6"/>
      <c r="R4" s="7"/>
      <c r="S4" s="7"/>
      <c r="T4" s="7"/>
      <c r="U4" s="7"/>
      <c r="V4" s="7"/>
      <c r="W4" s="7"/>
      <c r="X4" s="27"/>
    </row>
    <row r="5" spans="1:24" ht="36" customHeight="1">
      <c r="A5" s="340">
        <f>VN!C3</f>
        <v>0</v>
      </c>
      <c r="B5" s="340"/>
      <c r="C5" s="340"/>
      <c r="D5" s="340"/>
      <c r="E5" s="340"/>
      <c r="F5" s="340"/>
      <c r="G5" s="340"/>
      <c r="H5" s="340"/>
      <c r="I5" s="340"/>
      <c r="J5" s="340"/>
      <c r="K5" s="29"/>
      <c r="L5" s="60" t="s">
        <v>20</v>
      </c>
      <c r="M5" s="41"/>
      <c r="N5" s="41"/>
      <c r="O5" s="41"/>
      <c r="P5" s="41"/>
      <c r="Q5" s="41"/>
      <c r="R5" s="341" t="s">
        <v>71</v>
      </c>
      <c r="S5" s="341"/>
      <c r="T5" s="341"/>
      <c r="U5" s="341"/>
      <c r="V5" s="341"/>
      <c r="W5" s="341"/>
      <c r="X5" s="342"/>
    </row>
    <row r="6" spans="11:25" ht="15" customHeight="1">
      <c r="K6" s="49"/>
      <c r="L6" s="49"/>
      <c r="M6" s="49"/>
      <c r="N6" s="49"/>
      <c r="O6" s="49"/>
      <c r="P6" s="49"/>
      <c r="Q6" s="49"/>
      <c r="R6" s="49"/>
      <c r="S6" s="49"/>
      <c r="T6" s="49"/>
      <c r="U6" s="49"/>
      <c r="V6" s="49"/>
      <c r="W6" s="49"/>
      <c r="X6" s="49"/>
      <c r="Y6" s="49"/>
    </row>
    <row r="7" spans="1:25" ht="15" customHeight="1">
      <c r="A7" s="11" t="str">
        <f>"Aufstellung der Personalausgaben "&amp;VN!K24</f>
        <v>Aufstellung der Personalausgaben 2020</v>
      </c>
      <c r="B7" s="29"/>
      <c r="C7" s="29"/>
      <c r="D7" s="29"/>
      <c r="E7" s="29"/>
      <c r="F7" s="29"/>
      <c r="G7" s="29"/>
      <c r="H7" s="29"/>
      <c r="I7" s="29"/>
      <c r="J7" s="29"/>
      <c r="K7" s="29"/>
      <c r="L7" s="29"/>
      <c r="M7" s="29"/>
      <c r="N7" s="29"/>
      <c r="O7" s="29"/>
      <c r="P7" s="29"/>
      <c r="Q7" s="29"/>
      <c r="R7" s="29"/>
      <c r="S7" s="29"/>
      <c r="T7" s="29"/>
      <c r="U7" s="29"/>
      <c r="V7" s="29"/>
      <c r="W7" s="29"/>
      <c r="X7" s="29"/>
      <c r="Y7" s="29"/>
    </row>
    <row r="8" spans="2:25" ht="18" customHeight="1">
      <c r="B8" s="2" t="s">
        <v>242</v>
      </c>
      <c r="C8" s="29"/>
      <c r="D8" s="29"/>
      <c r="E8" s="29"/>
      <c r="F8" s="29"/>
      <c r="G8" s="29"/>
      <c r="H8" s="29"/>
      <c r="I8" s="29"/>
      <c r="J8" s="29"/>
      <c r="K8" s="29"/>
      <c r="L8" s="29"/>
      <c r="M8" s="29"/>
      <c r="N8" s="29"/>
      <c r="O8" s="29"/>
      <c r="P8" s="29"/>
      <c r="Q8" s="29"/>
      <c r="R8" s="29"/>
      <c r="S8" s="29"/>
      <c r="T8" s="29"/>
      <c r="U8" s="29"/>
      <c r="V8" s="29"/>
      <c r="W8" s="29"/>
      <c r="X8" s="29"/>
      <c r="Y8" s="29"/>
    </row>
    <row r="9" spans="1:24" ht="15" customHeight="1">
      <c r="A9" s="29"/>
      <c r="B9" s="29"/>
      <c r="C9" s="29"/>
      <c r="D9" s="29"/>
      <c r="E9" s="29"/>
      <c r="F9" s="29"/>
      <c r="G9" s="29"/>
      <c r="H9" s="29"/>
      <c r="I9" s="29"/>
      <c r="J9" s="29"/>
      <c r="K9" s="29"/>
      <c r="L9" s="29"/>
      <c r="M9" s="29"/>
      <c r="N9" s="29"/>
      <c r="O9" s="29"/>
      <c r="P9" s="29"/>
      <c r="Q9" s="29"/>
      <c r="S9" s="10"/>
      <c r="T9" s="9"/>
      <c r="U9" s="9"/>
      <c r="V9" s="9"/>
      <c r="W9" s="9"/>
      <c r="X9" s="9"/>
    </row>
    <row r="10" spans="1:24" ht="18" customHeight="1">
      <c r="A10" s="71"/>
      <c r="B10" s="50"/>
      <c r="C10" s="51"/>
      <c r="D10" s="51"/>
      <c r="E10" s="52"/>
      <c r="F10" s="343" t="s">
        <v>146</v>
      </c>
      <c r="G10" s="344"/>
      <c r="H10" s="344"/>
      <c r="I10" s="345"/>
      <c r="J10" s="343" t="s">
        <v>148</v>
      </c>
      <c r="K10" s="344"/>
      <c r="L10" s="345"/>
      <c r="M10" s="343" t="s">
        <v>147</v>
      </c>
      <c r="N10" s="344"/>
      <c r="O10" s="345"/>
      <c r="P10" s="343" t="s">
        <v>142</v>
      </c>
      <c r="Q10" s="344"/>
      <c r="R10" s="345"/>
      <c r="S10" s="343" t="s">
        <v>143</v>
      </c>
      <c r="T10" s="345"/>
      <c r="U10" s="343" t="s">
        <v>144</v>
      </c>
      <c r="V10" s="345"/>
      <c r="W10" s="343" t="s">
        <v>145</v>
      </c>
      <c r="X10" s="361"/>
    </row>
    <row r="11" spans="1:24" ht="18" customHeight="1">
      <c r="A11" s="74" t="s">
        <v>1</v>
      </c>
      <c r="B11" s="357" t="s">
        <v>57</v>
      </c>
      <c r="C11" s="358"/>
      <c r="D11" s="358"/>
      <c r="E11" s="359"/>
      <c r="F11" s="349"/>
      <c r="G11" s="350"/>
      <c r="H11" s="350"/>
      <c r="I11" s="351"/>
      <c r="J11" s="346"/>
      <c r="K11" s="347"/>
      <c r="L11" s="348"/>
      <c r="M11" s="346"/>
      <c r="N11" s="347"/>
      <c r="O11" s="348"/>
      <c r="P11" s="346"/>
      <c r="Q11" s="347"/>
      <c r="R11" s="348"/>
      <c r="S11" s="346"/>
      <c r="T11" s="348"/>
      <c r="U11" s="346"/>
      <c r="V11" s="348"/>
      <c r="W11" s="346"/>
      <c r="X11" s="362"/>
    </row>
    <row r="12" spans="1:24" ht="18" customHeight="1">
      <c r="A12" s="72"/>
      <c r="B12" s="53"/>
      <c r="C12" s="54"/>
      <c r="D12" s="54"/>
      <c r="E12" s="55"/>
      <c r="F12" s="352" t="s">
        <v>62</v>
      </c>
      <c r="G12" s="353"/>
      <c r="H12" s="352" t="s">
        <v>61</v>
      </c>
      <c r="I12" s="353"/>
      <c r="J12" s="349"/>
      <c r="K12" s="350"/>
      <c r="L12" s="351"/>
      <c r="M12" s="349"/>
      <c r="N12" s="350"/>
      <c r="O12" s="351"/>
      <c r="P12" s="349"/>
      <c r="Q12" s="350"/>
      <c r="R12" s="351"/>
      <c r="S12" s="349"/>
      <c r="T12" s="351"/>
      <c r="U12" s="349"/>
      <c r="V12" s="351"/>
      <c r="W12" s="349"/>
      <c r="X12" s="363"/>
    </row>
    <row r="13" spans="1:24" ht="30" customHeight="1">
      <c r="A13" s="73"/>
      <c r="B13" s="354"/>
      <c r="C13" s="355"/>
      <c r="D13" s="355"/>
      <c r="E13" s="356"/>
      <c r="F13" s="354"/>
      <c r="G13" s="356"/>
      <c r="H13" s="354"/>
      <c r="I13" s="356"/>
      <c r="J13" s="336"/>
      <c r="K13" s="337"/>
      <c r="L13" s="338"/>
      <c r="M13" s="336"/>
      <c r="N13" s="337"/>
      <c r="O13" s="338"/>
      <c r="P13" s="336"/>
      <c r="Q13" s="337"/>
      <c r="R13" s="338"/>
      <c r="S13" s="336"/>
      <c r="T13" s="338"/>
      <c r="U13" s="336"/>
      <c r="V13" s="338"/>
      <c r="W13" s="336"/>
      <c r="X13" s="360"/>
    </row>
    <row r="14" spans="1:24" ht="30" customHeight="1">
      <c r="A14" s="73"/>
      <c r="B14" s="354"/>
      <c r="C14" s="355"/>
      <c r="D14" s="355"/>
      <c r="E14" s="356"/>
      <c r="F14" s="354"/>
      <c r="G14" s="356"/>
      <c r="H14" s="354"/>
      <c r="I14" s="356"/>
      <c r="J14" s="336"/>
      <c r="K14" s="337"/>
      <c r="L14" s="338"/>
      <c r="M14" s="336"/>
      <c r="N14" s="337"/>
      <c r="O14" s="338"/>
      <c r="P14" s="336"/>
      <c r="Q14" s="337"/>
      <c r="R14" s="338"/>
      <c r="S14" s="336"/>
      <c r="T14" s="338"/>
      <c r="U14" s="336"/>
      <c r="V14" s="338"/>
      <c r="W14" s="336"/>
      <c r="X14" s="360"/>
    </row>
    <row r="15" spans="1:24" ht="30" customHeight="1">
      <c r="A15" s="73"/>
      <c r="B15" s="354"/>
      <c r="C15" s="355"/>
      <c r="D15" s="355"/>
      <c r="E15" s="356"/>
      <c r="F15" s="354"/>
      <c r="G15" s="356"/>
      <c r="H15" s="354"/>
      <c r="I15" s="356"/>
      <c r="J15" s="336"/>
      <c r="K15" s="337"/>
      <c r="L15" s="338"/>
      <c r="M15" s="336"/>
      <c r="N15" s="337"/>
      <c r="O15" s="338"/>
      <c r="P15" s="336"/>
      <c r="Q15" s="337"/>
      <c r="R15" s="338"/>
      <c r="S15" s="336"/>
      <c r="T15" s="338"/>
      <c r="U15" s="336"/>
      <c r="V15" s="338"/>
      <c r="W15" s="336"/>
      <c r="X15" s="360"/>
    </row>
    <row r="16" spans="1:24" ht="30" customHeight="1">
      <c r="A16" s="73"/>
      <c r="B16" s="354"/>
      <c r="C16" s="355"/>
      <c r="D16" s="355"/>
      <c r="E16" s="356"/>
      <c r="F16" s="354"/>
      <c r="G16" s="356"/>
      <c r="H16" s="354"/>
      <c r="I16" s="356"/>
      <c r="J16" s="336"/>
      <c r="K16" s="337"/>
      <c r="L16" s="338"/>
      <c r="M16" s="336"/>
      <c r="N16" s="337"/>
      <c r="O16" s="338"/>
      <c r="P16" s="336"/>
      <c r="Q16" s="337"/>
      <c r="R16" s="338"/>
      <c r="S16" s="336"/>
      <c r="T16" s="338"/>
      <c r="U16" s="336"/>
      <c r="V16" s="338"/>
      <c r="W16" s="336"/>
      <c r="X16" s="360"/>
    </row>
    <row r="17" spans="1:24" ht="30" customHeight="1">
      <c r="A17" s="73"/>
      <c r="B17" s="354"/>
      <c r="C17" s="355"/>
      <c r="D17" s="355"/>
      <c r="E17" s="356"/>
      <c r="F17" s="354"/>
      <c r="G17" s="356"/>
      <c r="H17" s="354"/>
      <c r="I17" s="356"/>
      <c r="J17" s="336"/>
      <c r="K17" s="337"/>
      <c r="L17" s="338"/>
      <c r="M17" s="336"/>
      <c r="N17" s="337"/>
      <c r="O17" s="338"/>
      <c r="P17" s="336"/>
      <c r="Q17" s="337"/>
      <c r="R17" s="338"/>
      <c r="S17" s="336"/>
      <c r="T17" s="338"/>
      <c r="U17" s="336"/>
      <c r="V17" s="338"/>
      <c r="W17" s="336"/>
      <c r="X17" s="360"/>
    </row>
    <row r="18" spans="1:24" ht="30" customHeight="1">
      <c r="A18" s="73"/>
      <c r="B18" s="354"/>
      <c r="C18" s="355"/>
      <c r="D18" s="355"/>
      <c r="E18" s="356"/>
      <c r="F18" s="354"/>
      <c r="G18" s="356"/>
      <c r="H18" s="354"/>
      <c r="I18" s="356"/>
      <c r="J18" s="336"/>
      <c r="K18" s="337"/>
      <c r="L18" s="338"/>
      <c r="M18" s="336"/>
      <c r="N18" s="337"/>
      <c r="O18" s="338"/>
      <c r="P18" s="336"/>
      <c r="Q18" s="337"/>
      <c r="R18" s="338"/>
      <c r="S18" s="336"/>
      <c r="T18" s="338"/>
      <c r="U18" s="336"/>
      <c r="V18" s="338"/>
      <c r="W18" s="336"/>
      <c r="X18" s="360"/>
    </row>
    <row r="19" spans="1:24" ht="30" customHeight="1">
      <c r="A19" s="73"/>
      <c r="B19" s="354"/>
      <c r="C19" s="355"/>
      <c r="D19" s="355"/>
      <c r="E19" s="356"/>
      <c r="F19" s="354"/>
      <c r="G19" s="356"/>
      <c r="H19" s="354"/>
      <c r="I19" s="356"/>
      <c r="J19" s="336"/>
      <c r="K19" s="337"/>
      <c r="L19" s="338"/>
      <c r="M19" s="336"/>
      <c r="N19" s="337"/>
      <c r="O19" s="338"/>
      <c r="P19" s="336"/>
      <c r="Q19" s="337"/>
      <c r="R19" s="338"/>
      <c r="S19" s="336"/>
      <c r="T19" s="338"/>
      <c r="U19" s="336"/>
      <c r="V19" s="338"/>
      <c r="W19" s="336"/>
      <c r="X19" s="360"/>
    </row>
    <row r="20" spans="1:24" ht="30" customHeight="1">
      <c r="A20" s="73"/>
      <c r="B20" s="354"/>
      <c r="C20" s="355"/>
      <c r="D20" s="355"/>
      <c r="E20" s="356"/>
      <c r="F20" s="354"/>
      <c r="G20" s="356"/>
      <c r="H20" s="354"/>
      <c r="I20" s="356"/>
      <c r="J20" s="336"/>
      <c r="K20" s="337"/>
      <c r="L20" s="338"/>
      <c r="M20" s="336"/>
      <c r="N20" s="337"/>
      <c r="O20" s="338"/>
      <c r="P20" s="336"/>
      <c r="Q20" s="337"/>
      <c r="R20" s="338"/>
      <c r="S20" s="336"/>
      <c r="T20" s="338"/>
      <c r="U20" s="336"/>
      <c r="V20" s="338"/>
      <c r="W20" s="336"/>
      <c r="X20" s="360"/>
    </row>
    <row r="21" spans="1:24" ht="30" customHeight="1" thickBot="1">
      <c r="A21" s="125" t="s">
        <v>133</v>
      </c>
      <c r="B21" s="369"/>
      <c r="C21" s="368"/>
      <c r="D21" s="368"/>
      <c r="E21" s="368"/>
      <c r="F21" s="368"/>
      <c r="G21" s="368"/>
      <c r="H21" s="368"/>
      <c r="I21" s="366"/>
      <c r="J21" s="364">
        <f>SUM(J13:L20)</f>
        <v>0</v>
      </c>
      <c r="K21" s="368"/>
      <c r="L21" s="366"/>
      <c r="M21" s="364">
        <f>SUM(M13:O20)</f>
        <v>0</v>
      </c>
      <c r="N21" s="368"/>
      <c r="O21" s="366"/>
      <c r="P21" s="364">
        <f>SUM(P13:R20)</f>
        <v>0</v>
      </c>
      <c r="Q21" s="368"/>
      <c r="R21" s="366"/>
      <c r="S21" s="364">
        <f>SUM(S13:T20)</f>
        <v>0</v>
      </c>
      <c r="T21" s="366"/>
      <c r="U21" s="364">
        <f>SUM(U13:V20)</f>
        <v>0</v>
      </c>
      <c r="V21" s="366"/>
      <c r="W21" s="364">
        <f>SUM(W13:X20)</f>
        <v>0</v>
      </c>
      <c r="X21" s="365"/>
    </row>
    <row r="22" ht="9" customHeight="1" thickTop="1"/>
    <row r="23" spans="1:25" ht="15" customHeight="1" thickBot="1">
      <c r="A23" s="2" t="s">
        <v>104</v>
      </c>
      <c r="B23" s="29"/>
      <c r="C23" s="29"/>
      <c r="D23" s="29"/>
      <c r="E23" s="29"/>
      <c r="F23" s="29"/>
      <c r="G23" s="29"/>
      <c r="H23" s="367"/>
      <c r="I23" s="367"/>
      <c r="J23" s="29"/>
      <c r="K23" s="29"/>
      <c r="L23" s="29"/>
      <c r="M23" s="29"/>
      <c r="N23" s="29"/>
      <c r="O23" s="29"/>
      <c r="P23" s="29"/>
      <c r="Q23" s="29"/>
      <c r="T23" s="29"/>
      <c r="U23" s="134" t="s">
        <v>211</v>
      </c>
      <c r="V23" s="370">
        <f>SUM(J21:X21)+H23</f>
        <v>0</v>
      </c>
      <c r="W23" s="371"/>
      <c r="X23" s="371"/>
      <c r="Y23" s="29"/>
    </row>
    <row r="24" ht="9" customHeight="1" thickTop="1">
      <c r="Q24" s="49"/>
    </row>
    <row r="25" spans="1:24" ht="18" customHeight="1">
      <c r="A25" s="11" t="str">
        <f>"Aufstellung der Personalausgaben "&amp;VN!K24</f>
        <v>Aufstellung der Personalausgaben 2020</v>
      </c>
      <c r="B25" s="29"/>
      <c r="C25" s="29"/>
      <c r="D25" s="29"/>
      <c r="E25" s="29"/>
      <c r="F25" s="29"/>
      <c r="G25" s="29"/>
      <c r="H25" s="29"/>
      <c r="I25" s="29"/>
      <c r="J25" s="29"/>
      <c r="K25" s="29"/>
      <c r="L25" s="29"/>
      <c r="M25" s="29"/>
      <c r="N25" s="29"/>
      <c r="O25" s="29"/>
      <c r="P25" s="29"/>
      <c r="Q25" s="29"/>
      <c r="R25" s="29"/>
      <c r="S25" s="29"/>
      <c r="T25" s="29"/>
      <c r="U25" s="29"/>
      <c r="V25" s="29"/>
      <c r="W25" s="29"/>
      <c r="X25" s="29"/>
    </row>
    <row r="26" spans="1:24" ht="16.5" customHeight="1">
      <c r="A26" s="29"/>
      <c r="B26" s="2" t="s">
        <v>243</v>
      </c>
      <c r="C26" s="29"/>
      <c r="D26" s="29"/>
      <c r="E26" s="29"/>
      <c r="F26" s="29"/>
      <c r="G26" s="29"/>
      <c r="H26" s="29"/>
      <c r="I26" s="29"/>
      <c r="J26" s="29"/>
      <c r="K26" s="29"/>
      <c r="L26" s="29"/>
      <c r="M26" s="29"/>
      <c r="N26" s="29"/>
      <c r="O26" s="29"/>
      <c r="P26" s="29"/>
      <c r="Q26" s="29"/>
      <c r="R26" s="29"/>
      <c r="S26" s="29"/>
      <c r="T26" s="29"/>
      <c r="U26" s="29"/>
      <c r="V26" s="29"/>
      <c r="W26" s="29"/>
      <c r="X26" s="29"/>
    </row>
    <row r="27" spans="1:24" ht="1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row>
    <row r="28" spans="1:24" ht="18" customHeight="1">
      <c r="A28" s="71"/>
      <c r="B28" s="50"/>
      <c r="C28" s="51"/>
      <c r="D28" s="51"/>
      <c r="E28" s="52"/>
      <c r="F28" s="343" t="s">
        <v>146</v>
      </c>
      <c r="G28" s="344"/>
      <c r="H28" s="344"/>
      <c r="I28" s="345"/>
      <c r="J28" s="343" t="s">
        <v>105</v>
      </c>
      <c r="K28" s="344"/>
      <c r="L28" s="344"/>
      <c r="M28" s="50"/>
      <c r="N28" s="48"/>
      <c r="O28" s="210"/>
      <c r="P28" s="210"/>
      <c r="Q28" s="210"/>
      <c r="R28" s="210"/>
      <c r="S28" s="212"/>
      <c r="T28" s="29"/>
      <c r="U28" s="29"/>
      <c r="V28" s="29"/>
      <c r="W28" s="29"/>
      <c r="X28" s="29"/>
    </row>
    <row r="29" spans="1:24" ht="18" customHeight="1">
      <c r="A29" s="74" t="s">
        <v>1</v>
      </c>
      <c r="B29" s="357" t="s">
        <v>57</v>
      </c>
      <c r="C29" s="358"/>
      <c r="D29" s="358"/>
      <c r="E29" s="359"/>
      <c r="F29" s="349"/>
      <c r="G29" s="350"/>
      <c r="H29" s="350"/>
      <c r="I29" s="351"/>
      <c r="J29" s="346"/>
      <c r="K29" s="347"/>
      <c r="L29" s="347"/>
      <c r="M29" s="357" t="s">
        <v>266</v>
      </c>
      <c r="N29" s="358"/>
      <c r="O29" s="358"/>
      <c r="P29" s="358"/>
      <c r="Q29" s="358"/>
      <c r="R29" s="358"/>
      <c r="S29" s="372"/>
      <c r="T29" s="29"/>
      <c r="U29" s="29"/>
      <c r="V29" s="29"/>
      <c r="W29" s="29"/>
      <c r="X29" s="29"/>
    </row>
    <row r="30" spans="1:24" ht="18" customHeight="1">
      <c r="A30" s="72"/>
      <c r="B30" s="53"/>
      <c r="C30" s="54"/>
      <c r="D30" s="54"/>
      <c r="E30" s="55"/>
      <c r="F30" s="352" t="s">
        <v>62</v>
      </c>
      <c r="G30" s="353"/>
      <c r="H30" s="352" t="s">
        <v>61</v>
      </c>
      <c r="I30" s="353"/>
      <c r="J30" s="349"/>
      <c r="K30" s="350"/>
      <c r="L30" s="350"/>
      <c r="M30" s="53"/>
      <c r="N30" s="54"/>
      <c r="O30" s="211"/>
      <c r="P30" s="54"/>
      <c r="Q30" s="211"/>
      <c r="R30" s="54"/>
      <c r="S30" s="213"/>
      <c r="T30" s="29"/>
      <c r="U30" s="29"/>
      <c r="V30" s="29"/>
      <c r="W30" s="29"/>
      <c r="X30" s="29"/>
    </row>
    <row r="31" spans="1:24" ht="30" customHeight="1">
      <c r="A31" s="73"/>
      <c r="B31" s="354"/>
      <c r="C31" s="355"/>
      <c r="D31" s="355"/>
      <c r="E31" s="356"/>
      <c r="F31" s="354"/>
      <c r="G31" s="356"/>
      <c r="H31" s="354"/>
      <c r="I31" s="356"/>
      <c r="J31" s="336"/>
      <c r="K31" s="337"/>
      <c r="L31" s="337"/>
      <c r="M31" s="354"/>
      <c r="N31" s="355"/>
      <c r="O31" s="355"/>
      <c r="P31" s="355"/>
      <c r="Q31" s="355"/>
      <c r="R31" s="355"/>
      <c r="S31" s="373"/>
      <c r="T31" s="29"/>
      <c r="U31" s="29"/>
      <c r="V31" s="29"/>
      <c r="W31" s="29"/>
      <c r="X31" s="29"/>
    </row>
    <row r="32" spans="1:24" ht="30" customHeight="1">
      <c r="A32" s="73"/>
      <c r="B32" s="354"/>
      <c r="C32" s="355"/>
      <c r="D32" s="355"/>
      <c r="E32" s="356"/>
      <c r="F32" s="354"/>
      <c r="G32" s="356"/>
      <c r="H32" s="354"/>
      <c r="I32" s="356"/>
      <c r="J32" s="336"/>
      <c r="K32" s="337"/>
      <c r="L32" s="337"/>
      <c r="M32" s="354"/>
      <c r="N32" s="355"/>
      <c r="O32" s="355"/>
      <c r="P32" s="355"/>
      <c r="Q32" s="355"/>
      <c r="R32" s="355"/>
      <c r="S32" s="373"/>
      <c r="T32" s="29"/>
      <c r="U32" s="29"/>
      <c r="V32" s="29"/>
      <c r="W32" s="29"/>
      <c r="X32" s="29"/>
    </row>
    <row r="33" spans="1:24" ht="30" customHeight="1">
      <c r="A33" s="73"/>
      <c r="B33" s="354"/>
      <c r="C33" s="355"/>
      <c r="D33" s="355"/>
      <c r="E33" s="356"/>
      <c r="F33" s="354"/>
      <c r="G33" s="356"/>
      <c r="H33" s="354"/>
      <c r="I33" s="356"/>
      <c r="J33" s="336"/>
      <c r="K33" s="337"/>
      <c r="L33" s="337"/>
      <c r="M33" s="354"/>
      <c r="N33" s="355"/>
      <c r="O33" s="355"/>
      <c r="P33" s="355"/>
      <c r="Q33" s="355"/>
      <c r="R33" s="355"/>
      <c r="S33" s="373"/>
      <c r="T33" s="29"/>
      <c r="U33" s="29"/>
      <c r="V33" s="29"/>
      <c r="W33" s="29"/>
      <c r="X33" s="29"/>
    </row>
    <row r="34" spans="1:24" ht="30" customHeight="1">
      <c r="A34" s="73"/>
      <c r="B34" s="354"/>
      <c r="C34" s="355"/>
      <c r="D34" s="355"/>
      <c r="E34" s="356"/>
      <c r="F34" s="354"/>
      <c r="G34" s="356"/>
      <c r="H34" s="354"/>
      <c r="I34" s="356"/>
      <c r="J34" s="336"/>
      <c r="K34" s="337"/>
      <c r="L34" s="337"/>
      <c r="M34" s="354"/>
      <c r="N34" s="355"/>
      <c r="O34" s="355"/>
      <c r="P34" s="355"/>
      <c r="Q34" s="355"/>
      <c r="R34" s="355"/>
      <c r="S34" s="373"/>
      <c r="T34" s="29"/>
      <c r="U34" s="29"/>
      <c r="V34" s="29"/>
      <c r="W34" s="29"/>
      <c r="X34" s="29"/>
    </row>
    <row r="35" spans="1:24" ht="30" customHeight="1">
      <c r="A35" s="73"/>
      <c r="B35" s="354"/>
      <c r="C35" s="355"/>
      <c r="D35" s="355"/>
      <c r="E35" s="356"/>
      <c r="F35" s="354"/>
      <c r="G35" s="356"/>
      <c r="H35" s="354"/>
      <c r="I35" s="356"/>
      <c r="J35" s="336"/>
      <c r="K35" s="337"/>
      <c r="L35" s="337"/>
      <c r="M35" s="354"/>
      <c r="N35" s="355"/>
      <c r="O35" s="355"/>
      <c r="P35" s="355"/>
      <c r="Q35" s="355"/>
      <c r="R35" s="355"/>
      <c r="S35" s="373"/>
      <c r="T35" s="29"/>
      <c r="U35" s="29"/>
      <c r="V35" s="29"/>
      <c r="W35" s="29"/>
      <c r="X35" s="29"/>
    </row>
    <row r="36" spans="1:24" ht="30" customHeight="1">
      <c r="A36" s="73"/>
      <c r="B36" s="354"/>
      <c r="C36" s="355"/>
      <c r="D36" s="355"/>
      <c r="E36" s="356"/>
      <c r="F36" s="354"/>
      <c r="G36" s="356"/>
      <c r="H36" s="354"/>
      <c r="I36" s="356"/>
      <c r="J36" s="336"/>
      <c r="K36" s="337"/>
      <c r="L36" s="337"/>
      <c r="M36" s="354"/>
      <c r="N36" s="355"/>
      <c r="O36" s="355"/>
      <c r="P36" s="355"/>
      <c r="Q36" s="355"/>
      <c r="R36" s="355"/>
      <c r="S36" s="373"/>
      <c r="T36" s="29"/>
      <c r="U36" s="29"/>
      <c r="V36" s="29"/>
      <c r="W36" s="29"/>
      <c r="X36" s="29"/>
    </row>
    <row r="37" spans="1:24" ht="30" customHeight="1">
      <c r="A37" s="73"/>
      <c r="B37" s="354"/>
      <c r="C37" s="355"/>
      <c r="D37" s="355"/>
      <c r="E37" s="356"/>
      <c r="F37" s="354"/>
      <c r="G37" s="356"/>
      <c r="H37" s="354"/>
      <c r="I37" s="356"/>
      <c r="J37" s="336"/>
      <c r="K37" s="337"/>
      <c r="L37" s="337"/>
      <c r="M37" s="354"/>
      <c r="N37" s="355"/>
      <c r="O37" s="355"/>
      <c r="P37" s="355"/>
      <c r="Q37" s="355"/>
      <c r="R37" s="355"/>
      <c r="S37" s="373"/>
      <c r="T37" s="29"/>
      <c r="U37" s="29"/>
      <c r="V37" s="29"/>
      <c r="W37" s="29"/>
      <c r="X37" s="29"/>
    </row>
    <row r="38" spans="1:24" ht="30" customHeight="1">
      <c r="A38" s="73"/>
      <c r="B38" s="354"/>
      <c r="C38" s="355"/>
      <c r="D38" s="355"/>
      <c r="E38" s="356"/>
      <c r="F38" s="354"/>
      <c r="G38" s="356"/>
      <c r="H38" s="354"/>
      <c r="I38" s="356"/>
      <c r="J38" s="336"/>
      <c r="K38" s="337"/>
      <c r="L38" s="337"/>
      <c r="M38" s="354"/>
      <c r="N38" s="355"/>
      <c r="O38" s="355"/>
      <c r="P38" s="355"/>
      <c r="Q38" s="355"/>
      <c r="R38" s="355"/>
      <c r="S38" s="373"/>
      <c r="T38" s="29"/>
      <c r="U38" s="29"/>
      <c r="V38" s="29"/>
      <c r="W38" s="29"/>
      <c r="X38" s="29"/>
    </row>
    <row r="39" spans="1:24" ht="30" customHeight="1">
      <c r="A39" s="73"/>
      <c r="B39" s="354"/>
      <c r="C39" s="355"/>
      <c r="D39" s="355"/>
      <c r="E39" s="356"/>
      <c r="F39" s="354"/>
      <c r="G39" s="356"/>
      <c r="H39" s="354"/>
      <c r="I39" s="356"/>
      <c r="J39" s="336"/>
      <c r="K39" s="337"/>
      <c r="L39" s="337"/>
      <c r="M39" s="354"/>
      <c r="N39" s="355"/>
      <c r="O39" s="355"/>
      <c r="P39" s="355"/>
      <c r="Q39" s="355"/>
      <c r="R39" s="355"/>
      <c r="S39" s="373"/>
      <c r="T39" s="29"/>
      <c r="U39" s="29"/>
      <c r="V39" s="29"/>
      <c r="W39" s="29"/>
      <c r="X39" s="29"/>
    </row>
    <row r="40" spans="1:24" ht="30" customHeight="1">
      <c r="A40" s="73"/>
      <c r="B40" s="354"/>
      <c r="C40" s="355"/>
      <c r="D40" s="355"/>
      <c r="E40" s="356"/>
      <c r="F40" s="354"/>
      <c r="G40" s="356"/>
      <c r="H40" s="354"/>
      <c r="I40" s="356"/>
      <c r="J40" s="336"/>
      <c r="K40" s="337"/>
      <c r="L40" s="337"/>
      <c r="M40" s="354"/>
      <c r="N40" s="355"/>
      <c r="O40" s="355"/>
      <c r="P40" s="355"/>
      <c r="Q40" s="355"/>
      <c r="R40" s="355"/>
      <c r="S40" s="373"/>
      <c r="T40" s="29"/>
      <c r="U40" s="29"/>
      <c r="V40" s="29"/>
      <c r="W40" s="29"/>
      <c r="X40" s="29"/>
    </row>
    <row r="41" spans="1:24" ht="30" customHeight="1">
      <c r="A41" s="73"/>
      <c r="B41" s="354"/>
      <c r="C41" s="355"/>
      <c r="D41" s="355"/>
      <c r="E41" s="356"/>
      <c r="F41" s="354"/>
      <c r="G41" s="356"/>
      <c r="H41" s="354"/>
      <c r="I41" s="356"/>
      <c r="J41" s="336"/>
      <c r="K41" s="337"/>
      <c r="L41" s="337"/>
      <c r="M41" s="354"/>
      <c r="N41" s="355"/>
      <c r="O41" s="355"/>
      <c r="P41" s="355"/>
      <c r="Q41" s="355"/>
      <c r="R41" s="355"/>
      <c r="S41" s="373"/>
      <c r="T41" s="29"/>
      <c r="U41" s="29"/>
      <c r="V41" s="29"/>
      <c r="W41" s="29"/>
      <c r="X41" s="29"/>
    </row>
    <row r="42" spans="1:24" ht="30" customHeight="1">
      <c r="A42" s="73"/>
      <c r="B42" s="354"/>
      <c r="C42" s="355"/>
      <c r="D42" s="355"/>
      <c r="E42" s="356"/>
      <c r="F42" s="354"/>
      <c r="G42" s="356"/>
      <c r="H42" s="354"/>
      <c r="I42" s="356"/>
      <c r="J42" s="336"/>
      <c r="K42" s="337"/>
      <c r="L42" s="337"/>
      <c r="M42" s="374"/>
      <c r="N42" s="375"/>
      <c r="O42" s="375"/>
      <c r="P42" s="375"/>
      <c r="Q42" s="375"/>
      <c r="R42" s="375"/>
      <c r="S42" s="376"/>
      <c r="T42" s="29"/>
      <c r="U42" s="29"/>
      <c r="V42" s="29"/>
      <c r="W42" s="29"/>
      <c r="X42" s="29"/>
    </row>
    <row r="43" spans="1:24" ht="30" customHeight="1" thickBot="1">
      <c r="A43" s="125" t="s">
        <v>133</v>
      </c>
      <c r="B43" s="364"/>
      <c r="C43" s="368"/>
      <c r="D43" s="368"/>
      <c r="E43" s="368"/>
      <c r="F43" s="368"/>
      <c r="G43" s="368"/>
      <c r="H43" s="368"/>
      <c r="I43" s="366"/>
      <c r="J43" s="364">
        <f>SUM(J31:L42)</f>
        <v>0</v>
      </c>
      <c r="K43" s="368"/>
      <c r="L43" s="368"/>
      <c r="M43" s="369"/>
      <c r="N43" s="368"/>
      <c r="O43" s="368"/>
      <c r="P43" s="368"/>
      <c r="Q43" s="368"/>
      <c r="R43" s="368"/>
      <c r="S43" s="365"/>
      <c r="T43" s="29"/>
      <c r="U43" s="29"/>
      <c r="V43" s="29"/>
      <c r="W43" s="29"/>
      <c r="X43" s="29"/>
    </row>
    <row r="44" spans="13:24" ht="15" thickTop="1">
      <c r="M44" s="29"/>
      <c r="N44" s="29"/>
      <c r="O44" s="29"/>
      <c r="P44" s="29"/>
      <c r="Q44" s="29"/>
      <c r="R44" s="29"/>
      <c r="S44" s="29"/>
      <c r="T44" s="29"/>
      <c r="U44" s="29"/>
      <c r="V44" s="29"/>
      <c r="W44" s="29"/>
      <c r="X44" s="29"/>
    </row>
    <row r="45" spans="13:24" ht="14.25">
      <c r="M45" s="29"/>
      <c r="N45" s="29"/>
      <c r="O45" s="29"/>
      <c r="P45" s="29"/>
      <c r="Q45" s="29"/>
      <c r="R45" s="29"/>
      <c r="S45" s="29"/>
      <c r="T45" s="29"/>
      <c r="U45" s="29"/>
      <c r="V45" s="29"/>
      <c r="W45" s="29"/>
      <c r="X45" s="29"/>
    </row>
  </sheetData>
  <sheetProtection password="CDFF" sheet="1" formatCells="0" sort="0"/>
  <mergeCells count="168">
    <mergeCell ref="M42:S42"/>
    <mergeCell ref="M43:S43"/>
    <mergeCell ref="M36:S36"/>
    <mergeCell ref="M37:S37"/>
    <mergeCell ref="M38:S38"/>
    <mergeCell ref="M40:S40"/>
    <mergeCell ref="M39:S39"/>
    <mergeCell ref="M41:S41"/>
    <mergeCell ref="M29:S29"/>
    <mergeCell ref="M31:S31"/>
    <mergeCell ref="M32:S32"/>
    <mergeCell ref="M33:S33"/>
    <mergeCell ref="M34:S34"/>
    <mergeCell ref="M35:S35"/>
    <mergeCell ref="B21:C21"/>
    <mergeCell ref="D21:E21"/>
    <mergeCell ref="V23:X23"/>
    <mergeCell ref="B38:E38"/>
    <mergeCell ref="F38:G38"/>
    <mergeCell ref="H38:I38"/>
    <mergeCell ref="J38:L38"/>
    <mergeCell ref="H37:I37"/>
    <mergeCell ref="J37:L37"/>
    <mergeCell ref="B35:E35"/>
    <mergeCell ref="B39:E39"/>
    <mergeCell ref="F39:G39"/>
    <mergeCell ref="H39:I39"/>
    <mergeCell ref="J39:L39"/>
    <mergeCell ref="B36:E36"/>
    <mergeCell ref="F36:G36"/>
    <mergeCell ref="H36:I36"/>
    <mergeCell ref="J36:L36"/>
    <mergeCell ref="B37:E37"/>
    <mergeCell ref="F37:G37"/>
    <mergeCell ref="B43:E43"/>
    <mergeCell ref="F43:G43"/>
    <mergeCell ref="H43:I43"/>
    <mergeCell ref="J43:L43"/>
    <mergeCell ref="B42:E42"/>
    <mergeCell ref="F42:G42"/>
    <mergeCell ref="H42:I42"/>
    <mergeCell ref="J42:L42"/>
    <mergeCell ref="B41:E41"/>
    <mergeCell ref="F41:G41"/>
    <mergeCell ref="H41:I41"/>
    <mergeCell ref="J41:L41"/>
    <mergeCell ref="B40:E40"/>
    <mergeCell ref="F40:G40"/>
    <mergeCell ref="H40:I40"/>
    <mergeCell ref="J40:L40"/>
    <mergeCell ref="F35:G35"/>
    <mergeCell ref="H35:I35"/>
    <mergeCell ref="J35:L35"/>
    <mergeCell ref="B34:E34"/>
    <mergeCell ref="F34:G34"/>
    <mergeCell ref="H34:I34"/>
    <mergeCell ref="J34:L34"/>
    <mergeCell ref="H23:I23"/>
    <mergeCell ref="F28:I29"/>
    <mergeCell ref="J28:L30"/>
    <mergeCell ref="F30:G30"/>
    <mergeCell ref="H30:I30"/>
    <mergeCell ref="P21:R21"/>
    <mergeCell ref="M21:O21"/>
    <mergeCell ref="J21:L21"/>
    <mergeCell ref="H21:I21"/>
    <mergeCell ref="F21:G21"/>
    <mergeCell ref="S20:T20"/>
    <mergeCell ref="U20:V20"/>
    <mergeCell ref="W20:X20"/>
    <mergeCell ref="W21:X21"/>
    <mergeCell ref="U21:V21"/>
    <mergeCell ref="S21:T21"/>
    <mergeCell ref="S18:T18"/>
    <mergeCell ref="B19:E19"/>
    <mergeCell ref="F19:G19"/>
    <mergeCell ref="H19:I19"/>
    <mergeCell ref="J19:L19"/>
    <mergeCell ref="M19:O19"/>
    <mergeCell ref="P19:R19"/>
    <mergeCell ref="J20:L20"/>
    <mergeCell ref="M20:O20"/>
    <mergeCell ref="P20:R20"/>
    <mergeCell ref="B20:E20"/>
    <mergeCell ref="F20:G20"/>
    <mergeCell ref="H20:I20"/>
    <mergeCell ref="P16:R16"/>
    <mergeCell ref="S16:T16"/>
    <mergeCell ref="B17:E17"/>
    <mergeCell ref="F17:G17"/>
    <mergeCell ref="H17:I17"/>
    <mergeCell ref="J17:L17"/>
    <mergeCell ref="M17:O17"/>
    <mergeCell ref="P17:R17"/>
    <mergeCell ref="S17:T17"/>
    <mergeCell ref="J16:L16"/>
    <mergeCell ref="U13:V13"/>
    <mergeCell ref="W13:X13"/>
    <mergeCell ref="U10:V12"/>
    <mergeCell ref="W10:X12"/>
    <mergeCell ref="U14:V14"/>
    <mergeCell ref="W14:X14"/>
    <mergeCell ref="U15:V15"/>
    <mergeCell ref="U19:V19"/>
    <mergeCell ref="W19:X19"/>
    <mergeCell ref="S19:T19"/>
    <mergeCell ref="W15:X15"/>
    <mergeCell ref="U16:V16"/>
    <mergeCell ref="W16:X16"/>
    <mergeCell ref="U17:V17"/>
    <mergeCell ref="W17:X17"/>
    <mergeCell ref="U18:V18"/>
    <mergeCell ref="W18:X18"/>
    <mergeCell ref="F32:G32"/>
    <mergeCell ref="H32:I32"/>
    <mergeCell ref="B31:E31"/>
    <mergeCell ref="F31:G31"/>
    <mergeCell ref="H31:I31"/>
    <mergeCell ref="J31:L31"/>
    <mergeCell ref="J18:L18"/>
    <mergeCell ref="M18:O18"/>
    <mergeCell ref="P18:R18"/>
    <mergeCell ref="B11:E11"/>
    <mergeCell ref="B29:E29"/>
    <mergeCell ref="B14:E14"/>
    <mergeCell ref="F18:G18"/>
    <mergeCell ref="F14:G14"/>
    <mergeCell ref="H14:I14"/>
    <mergeCell ref="B15:E15"/>
    <mergeCell ref="B18:E18"/>
    <mergeCell ref="F10:I11"/>
    <mergeCell ref="F12:G12"/>
    <mergeCell ref="J15:L15"/>
    <mergeCell ref="B33:E33"/>
    <mergeCell ref="F33:G33"/>
    <mergeCell ref="H33:I33"/>
    <mergeCell ref="B16:E16"/>
    <mergeCell ref="F16:G16"/>
    <mergeCell ref="H16:I16"/>
    <mergeCell ref="H18:I18"/>
    <mergeCell ref="J32:L32"/>
    <mergeCell ref="B32:E32"/>
    <mergeCell ref="S10:T12"/>
    <mergeCell ref="J33:L33"/>
    <mergeCell ref="H12:I12"/>
    <mergeCell ref="J10:L12"/>
    <mergeCell ref="B13:E13"/>
    <mergeCell ref="F13:G13"/>
    <mergeCell ref="H13:I13"/>
    <mergeCell ref="J13:L13"/>
    <mergeCell ref="F15:G15"/>
    <mergeCell ref="H15:I15"/>
    <mergeCell ref="P13:R13"/>
    <mergeCell ref="S13:T13"/>
    <mergeCell ref="J14:L14"/>
    <mergeCell ref="M14:O14"/>
    <mergeCell ref="P14:R14"/>
    <mergeCell ref="S14:T14"/>
    <mergeCell ref="M16:O16"/>
    <mergeCell ref="M15:O15"/>
    <mergeCell ref="P15:R15"/>
    <mergeCell ref="S15:T15"/>
    <mergeCell ref="L4:P4"/>
    <mergeCell ref="A5:J5"/>
    <mergeCell ref="R5:X5"/>
    <mergeCell ref="M10:O12"/>
    <mergeCell ref="P10:R12"/>
    <mergeCell ref="M13:O13"/>
  </mergeCells>
  <printOptions/>
  <pageMargins left="0.3937007874015748" right="0.3937007874015748" top="0.7874015748031497" bottom="0.3937007874015748" header="0.31496062992125984" footer="0.1968503937007874"/>
  <pageSetup blackAndWhite="1" fitToHeight="2" fitToWidth="1" horizontalDpi="600" verticalDpi="600" orientation="landscape" paperSize="9" r:id="rId1"/>
  <headerFooter>
    <oddFooter>&amp;L&amp;"Arial,Standard"&amp;8Verwendungsnachweis (Stand 24.10.2018)&amp;C&amp;"Arial,Standard"&amp;8&amp;A&amp;R&amp;"Arial,Standard"&amp;8Seite &amp;P / &amp;N</oddFooter>
  </headerFooter>
</worksheet>
</file>

<file path=xl/worksheets/sheet5.xml><?xml version="1.0" encoding="utf-8"?>
<worksheet xmlns="http://schemas.openxmlformats.org/spreadsheetml/2006/main" xmlns:r="http://schemas.openxmlformats.org/officeDocument/2006/relationships">
  <sheetPr>
    <tabColor rgb="FFFFC000"/>
    <pageSetUpPr fitToPage="1"/>
  </sheetPr>
  <dimension ref="A1:I35"/>
  <sheetViews>
    <sheetView showZeros="0" zoomScalePageLayoutView="0" workbookViewId="0" topLeftCell="A1">
      <selection activeCell="A2" sqref="A2"/>
    </sheetView>
  </sheetViews>
  <sheetFormatPr defaultColWidth="11.421875" defaultRowHeight="15"/>
  <cols>
    <col min="1" max="1" width="5.7109375" style="223" customWidth="1"/>
    <col min="2" max="2" width="9.7109375" style="223" customWidth="1"/>
    <col min="3" max="3" width="18.7109375" style="223" customWidth="1"/>
    <col min="4" max="4" width="15.7109375" style="223" customWidth="1"/>
    <col min="5" max="5" width="12.7109375" style="223" customWidth="1"/>
    <col min="6" max="6" width="32.7109375" style="223" customWidth="1"/>
    <col min="7" max="7" width="42.7109375" style="223" customWidth="1"/>
    <col min="8" max="8" width="11.421875" style="223" customWidth="1"/>
    <col min="9" max="9" width="11.421875" style="224" customWidth="1"/>
    <col min="10" max="16384" width="11.421875" style="223" customWidth="1"/>
  </cols>
  <sheetData>
    <row r="1" spans="1:9" ht="15" customHeight="1">
      <c r="A1" s="240" t="s">
        <v>285</v>
      </c>
      <c r="B1" s="240"/>
      <c r="C1" s="240"/>
      <c r="D1" s="240"/>
      <c r="F1" s="225" t="s">
        <v>102</v>
      </c>
      <c r="G1" s="226"/>
      <c r="I1" s="227" t="s">
        <v>60</v>
      </c>
    </row>
    <row r="2" spans="1:9" ht="15" customHeight="1">
      <c r="A2" s="12"/>
      <c r="B2" s="12"/>
      <c r="C2" s="12"/>
      <c r="D2" s="12"/>
      <c r="F2" s="228"/>
      <c r="G2" s="229"/>
      <c r="I2" s="227"/>
    </row>
    <row r="3" spans="1:7" ht="15" customHeight="1">
      <c r="A3" s="12"/>
      <c r="B3" s="12"/>
      <c r="C3" s="12"/>
      <c r="D3" s="12"/>
      <c r="F3" s="230"/>
      <c r="G3" s="231"/>
    </row>
    <row r="4" spans="1:7" ht="15" customHeight="1">
      <c r="A4" s="242" t="s">
        <v>139</v>
      </c>
      <c r="B4" s="12"/>
      <c r="C4" s="12"/>
      <c r="D4" s="12"/>
      <c r="F4" s="238">
        <f>VN!B135</f>
        <v>0</v>
      </c>
      <c r="G4" s="243"/>
    </row>
    <row r="5" spans="1:7" ht="36" customHeight="1">
      <c r="A5" s="340">
        <f>VN!C3</f>
        <v>0</v>
      </c>
      <c r="B5" s="340"/>
      <c r="C5" s="340"/>
      <c r="D5" s="340"/>
      <c r="F5" s="244" t="s">
        <v>20</v>
      </c>
      <c r="G5" s="245" t="s">
        <v>71</v>
      </c>
    </row>
    <row r="6" ht="15" customHeight="1"/>
    <row r="7" spans="1:8" ht="15" customHeight="1">
      <c r="A7" s="232" t="str">
        <f>"Aufstellung der Sachausgaben "&amp;VN!K24</f>
        <v>Aufstellung der Sachausgaben 2020</v>
      </c>
      <c r="B7" s="12"/>
      <c r="C7" s="12"/>
      <c r="D7" s="12"/>
      <c r="E7" s="12"/>
      <c r="F7" s="12"/>
      <c r="G7" s="12"/>
      <c r="H7" s="12"/>
    </row>
    <row r="8" spans="1:7" ht="15" customHeight="1">
      <c r="A8" s="12"/>
      <c r="B8" s="12"/>
      <c r="C8" s="12"/>
      <c r="D8" s="12"/>
      <c r="E8" s="12"/>
      <c r="F8" s="233"/>
      <c r="G8" s="234"/>
    </row>
    <row r="9" spans="1:7" ht="30" customHeight="1">
      <c r="A9" s="218" t="s">
        <v>128</v>
      </c>
      <c r="B9" s="219" t="s">
        <v>106</v>
      </c>
      <c r="C9" s="219" t="s">
        <v>167</v>
      </c>
      <c r="D9" s="220" t="s">
        <v>56</v>
      </c>
      <c r="E9" s="219" t="s">
        <v>107</v>
      </c>
      <c r="F9" s="221" t="s">
        <v>9</v>
      </c>
      <c r="G9" s="222" t="s">
        <v>108</v>
      </c>
    </row>
    <row r="10" spans="1:9" s="235" customFormat="1" ht="9" customHeight="1">
      <c r="A10" s="104"/>
      <c r="B10" s="105"/>
      <c r="C10" s="104"/>
      <c r="D10" s="106"/>
      <c r="E10" s="104"/>
      <c r="F10" s="107"/>
      <c r="G10" s="107"/>
      <c r="I10" s="236"/>
    </row>
    <row r="11" spans="1:9" s="235" customFormat="1" ht="18" customHeight="1">
      <c r="A11" s="133" t="s">
        <v>109</v>
      </c>
      <c r="B11" s="102"/>
      <c r="C11" s="102"/>
      <c r="D11" s="117"/>
      <c r="E11" s="102"/>
      <c r="F11" s="103"/>
      <c r="G11" s="103"/>
      <c r="I11" s="236"/>
    </row>
    <row r="12" spans="1:9" s="216" customFormat="1" ht="18" customHeight="1">
      <c r="A12" s="89"/>
      <c r="B12" s="153"/>
      <c r="C12" s="153"/>
      <c r="D12" s="118"/>
      <c r="E12" s="108"/>
      <c r="F12" s="155"/>
      <c r="G12" s="159"/>
      <c r="I12" s="217"/>
    </row>
    <row r="13" spans="1:9" s="216" customFormat="1" ht="18" customHeight="1">
      <c r="A13" s="89"/>
      <c r="B13" s="153"/>
      <c r="C13" s="153"/>
      <c r="D13" s="118"/>
      <c r="E13" s="108"/>
      <c r="F13" s="155"/>
      <c r="G13" s="159"/>
      <c r="I13" s="217"/>
    </row>
    <row r="14" spans="1:9" s="216" customFormat="1" ht="18" customHeight="1">
      <c r="A14" s="89"/>
      <c r="B14" s="153"/>
      <c r="C14" s="153"/>
      <c r="D14" s="118"/>
      <c r="E14" s="108"/>
      <c r="F14" s="155"/>
      <c r="G14" s="159"/>
      <c r="I14" s="217" t="s">
        <v>280</v>
      </c>
    </row>
    <row r="15" spans="1:9" s="216" customFormat="1" ht="18" customHeight="1">
      <c r="A15" s="89"/>
      <c r="B15" s="153"/>
      <c r="C15" s="153"/>
      <c r="D15" s="118"/>
      <c r="E15" s="108"/>
      <c r="F15" s="155"/>
      <c r="G15" s="159"/>
      <c r="I15" s="217"/>
    </row>
    <row r="16" spans="1:9" s="216" customFormat="1" ht="18" customHeight="1">
      <c r="A16" s="90"/>
      <c r="B16" s="154"/>
      <c r="C16" s="154"/>
      <c r="D16" s="119"/>
      <c r="E16" s="109"/>
      <c r="F16" s="157"/>
      <c r="G16" s="160"/>
      <c r="I16" s="217"/>
    </row>
    <row r="17" spans="1:7" ht="18" customHeight="1">
      <c r="A17" s="112" t="s">
        <v>133</v>
      </c>
      <c r="B17" s="113" t="s">
        <v>171</v>
      </c>
      <c r="C17" s="161"/>
      <c r="D17" s="179">
        <f>SUM(D12:D16)</f>
        <v>0</v>
      </c>
      <c r="E17" s="132"/>
      <c r="F17" s="129"/>
      <c r="G17" s="129"/>
    </row>
    <row r="18" spans="1:9" s="235" customFormat="1" ht="9" customHeight="1">
      <c r="A18" s="98"/>
      <c r="B18" s="99"/>
      <c r="C18" s="162"/>
      <c r="D18" s="120"/>
      <c r="E18" s="98"/>
      <c r="F18" s="100"/>
      <c r="G18" s="100"/>
      <c r="I18" s="236"/>
    </row>
    <row r="19" spans="1:9" s="235" customFormat="1" ht="18" customHeight="1">
      <c r="A19" s="133" t="s">
        <v>168</v>
      </c>
      <c r="B19" s="163"/>
      <c r="C19" s="163"/>
      <c r="D19" s="117"/>
      <c r="E19" s="102"/>
      <c r="F19" s="103"/>
      <c r="G19" s="103"/>
      <c r="I19" s="236"/>
    </row>
    <row r="20" spans="1:9" s="216" customFormat="1" ht="18" customHeight="1">
      <c r="A20" s="89"/>
      <c r="B20" s="153"/>
      <c r="C20" s="153"/>
      <c r="D20" s="118"/>
      <c r="E20" s="108"/>
      <c r="F20" s="155"/>
      <c r="G20" s="159"/>
      <c r="I20" s="217"/>
    </row>
    <row r="21" spans="1:9" s="216" customFormat="1" ht="18" customHeight="1">
      <c r="A21" s="89"/>
      <c r="B21" s="153"/>
      <c r="C21" s="153"/>
      <c r="D21" s="118"/>
      <c r="E21" s="108"/>
      <c r="F21" s="155"/>
      <c r="G21" s="159"/>
      <c r="I21" s="217"/>
    </row>
    <row r="22" spans="1:9" s="216" customFormat="1" ht="18" customHeight="1">
      <c r="A22" s="89"/>
      <c r="B22" s="153"/>
      <c r="C22" s="153"/>
      <c r="D22" s="118"/>
      <c r="E22" s="108"/>
      <c r="F22" s="155"/>
      <c r="G22" s="159"/>
      <c r="I22" s="217" t="s">
        <v>280</v>
      </c>
    </row>
    <row r="23" spans="1:9" s="216" customFormat="1" ht="18" customHeight="1">
      <c r="A23" s="89"/>
      <c r="B23" s="153"/>
      <c r="C23" s="153"/>
      <c r="D23" s="118"/>
      <c r="E23" s="108"/>
      <c r="F23" s="155"/>
      <c r="G23" s="159"/>
      <c r="I23" s="217"/>
    </row>
    <row r="24" spans="1:9" s="216" customFormat="1" ht="18" customHeight="1">
      <c r="A24" s="90"/>
      <c r="B24" s="154"/>
      <c r="C24" s="154"/>
      <c r="D24" s="119"/>
      <c r="E24" s="109"/>
      <c r="F24" s="157"/>
      <c r="G24" s="160"/>
      <c r="I24" s="217"/>
    </row>
    <row r="25" spans="1:7" ht="18" customHeight="1">
      <c r="A25" s="112" t="s">
        <v>133</v>
      </c>
      <c r="B25" s="113" t="s">
        <v>172</v>
      </c>
      <c r="C25" s="161"/>
      <c r="D25" s="179">
        <f>SUM(D20:D24)</f>
        <v>0</v>
      </c>
      <c r="E25" s="132"/>
      <c r="F25" s="129"/>
      <c r="G25" s="129"/>
    </row>
    <row r="26" spans="1:9" s="235" customFormat="1" ht="9" customHeight="1">
      <c r="A26" s="98"/>
      <c r="B26" s="99"/>
      <c r="C26" s="162"/>
      <c r="D26" s="120"/>
      <c r="E26" s="98"/>
      <c r="F26" s="100"/>
      <c r="G26" s="100"/>
      <c r="I26" s="236"/>
    </row>
    <row r="27" spans="1:9" s="235" customFormat="1" ht="18" customHeight="1">
      <c r="A27" s="133" t="s">
        <v>169</v>
      </c>
      <c r="B27" s="163"/>
      <c r="C27" s="163"/>
      <c r="D27" s="117"/>
      <c r="E27" s="102"/>
      <c r="F27" s="103"/>
      <c r="G27" s="103"/>
      <c r="I27" s="236"/>
    </row>
    <row r="28" spans="1:9" s="216" customFormat="1" ht="18" customHeight="1">
      <c r="A28" s="89"/>
      <c r="B28" s="153"/>
      <c r="C28" s="153"/>
      <c r="D28" s="118"/>
      <c r="E28" s="108"/>
      <c r="F28" s="155"/>
      <c r="G28" s="159"/>
      <c r="I28" s="217"/>
    </row>
    <row r="29" spans="1:9" s="216" customFormat="1" ht="18" customHeight="1">
      <c r="A29" s="89"/>
      <c r="B29" s="153"/>
      <c r="C29" s="153"/>
      <c r="D29" s="118"/>
      <c r="E29" s="108"/>
      <c r="F29" s="155"/>
      <c r="G29" s="159"/>
      <c r="I29" s="217"/>
    </row>
    <row r="30" spans="1:9" s="216" customFormat="1" ht="18" customHeight="1">
      <c r="A30" s="89"/>
      <c r="B30" s="153"/>
      <c r="C30" s="153"/>
      <c r="D30" s="118"/>
      <c r="E30" s="108"/>
      <c r="F30" s="155"/>
      <c r="G30" s="159"/>
      <c r="I30" s="217" t="s">
        <v>280</v>
      </c>
    </row>
    <row r="31" spans="1:9" s="216" customFormat="1" ht="18" customHeight="1">
      <c r="A31" s="89"/>
      <c r="B31" s="153"/>
      <c r="C31" s="153"/>
      <c r="D31" s="118"/>
      <c r="E31" s="108"/>
      <c r="F31" s="155"/>
      <c r="G31" s="159"/>
      <c r="I31" s="217"/>
    </row>
    <row r="32" spans="1:9" s="216" customFormat="1" ht="18" customHeight="1">
      <c r="A32" s="90"/>
      <c r="B32" s="154"/>
      <c r="C32" s="154"/>
      <c r="D32" s="119"/>
      <c r="E32" s="109"/>
      <c r="F32" s="157"/>
      <c r="G32" s="160"/>
      <c r="I32" s="217"/>
    </row>
    <row r="33" spans="1:7" ht="18" customHeight="1">
      <c r="A33" s="112" t="s">
        <v>133</v>
      </c>
      <c r="B33" s="113" t="s">
        <v>173</v>
      </c>
      <c r="C33" s="128"/>
      <c r="D33" s="179">
        <f>SUM(D28:D32)</f>
        <v>0</v>
      </c>
      <c r="E33" s="132"/>
      <c r="F33" s="129"/>
      <c r="G33" s="129"/>
    </row>
    <row r="34" ht="15" customHeight="1">
      <c r="D34" s="237"/>
    </row>
    <row r="35" spans="1:7" ht="18" customHeight="1" thickBot="1">
      <c r="A35" s="114" t="s">
        <v>133</v>
      </c>
      <c r="B35" s="115" t="s">
        <v>170</v>
      </c>
      <c r="C35" s="116"/>
      <c r="D35" s="180">
        <f>D17+D25+D33</f>
        <v>0</v>
      </c>
      <c r="E35" s="130"/>
      <c r="F35" s="131"/>
      <c r="G35" s="131"/>
    </row>
    <row r="36" ht="15" thickTop="1"/>
  </sheetData>
  <sheetProtection password="CDFF" sheet="1" formatCells="0" formatRows="0" insertRows="0" deleteRows="0" sort="0"/>
  <mergeCells count="1">
    <mergeCell ref="A5:D5"/>
  </mergeCells>
  <printOptions/>
  <pageMargins left="0.3937007874015748" right="0.3937007874015748" top="0.7874015748031497" bottom="0.3937007874015748" header="0.31496062992125984" footer="0.1968503937007874"/>
  <pageSetup blackAndWhite="1" fitToHeight="20" fitToWidth="1" horizontalDpi="600" verticalDpi="600" orientation="landscape" paperSize="9" r:id="rId1"/>
  <headerFooter>
    <oddFooter>&amp;L&amp;"Arial,Standard"&amp;8Verwendungsnachweis (Stand 24.10.2018)&amp;C&amp;"Arial,Standard"&amp;8&amp;A&amp;R&amp;"Arial,Standard"&amp;8Seite &amp;P / &amp;N</oddFooter>
  </headerFooter>
</worksheet>
</file>

<file path=xl/worksheets/sheet6.xml><?xml version="1.0" encoding="utf-8"?>
<worksheet xmlns="http://schemas.openxmlformats.org/spreadsheetml/2006/main" xmlns:r="http://schemas.openxmlformats.org/officeDocument/2006/relationships">
  <sheetPr>
    <tabColor rgb="FFFFC000"/>
  </sheetPr>
  <dimension ref="A1:D27"/>
  <sheetViews>
    <sheetView showZeros="0" zoomScalePageLayoutView="0" workbookViewId="0" topLeftCell="A1">
      <selection activeCell="A2" sqref="A2"/>
    </sheetView>
  </sheetViews>
  <sheetFormatPr defaultColWidth="11.421875" defaultRowHeight="15"/>
  <cols>
    <col min="1" max="1" width="35.7109375" style="223" customWidth="1"/>
    <col min="2" max="3" width="15.7109375" style="223" customWidth="1"/>
    <col min="4" max="4" width="11.421875" style="223" customWidth="1"/>
    <col min="5" max="16384" width="11.421875" style="223" customWidth="1"/>
  </cols>
  <sheetData>
    <row r="1" spans="1:3" ht="15" customHeight="1">
      <c r="A1" s="269" t="s">
        <v>346</v>
      </c>
      <c r="B1" s="268"/>
      <c r="C1" s="268"/>
    </row>
    <row r="2" spans="1:3" ht="15" customHeight="1">
      <c r="A2" s="12"/>
      <c r="B2" s="12"/>
      <c r="C2" s="12"/>
    </row>
    <row r="3" spans="1:3" ht="15" customHeight="1">
      <c r="A3" s="12"/>
      <c r="B3" s="12"/>
      <c r="C3" s="12"/>
    </row>
    <row r="4" spans="1:3" ht="15" customHeight="1">
      <c r="A4" s="242" t="s">
        <v>139</v>
      </c>
      <c r="B4" s="12"/>
      <c r="C4" s="12"/>
    </row>
    <row r="5" spans="1:3" ht="36" customHeight="1">
      <c r="A5" s="340">
        <f>VN!C3</f>
        <v>0</v>
      </c>
      <c r="B5" s="340"/>
      <c r="C5" s="340"/>
    </row>
    <row r="6" ht="15" customHeight="1"/>
    <row r="7" ht="15" customHeight="1"/>
    <row r="8" ht="15" customHeight="1"/>
    <row r="9" spans="1:4" ht="15" customHeight="1">
      <c r="A9" s="232" t="s">
        <v>349</v>
      </c>
      <c r="B9" s="12"/>
      <c r="C9" s="12"/>
      <c r="D9" s="12"/>
    </row>
    <row r="10" spans="1:3" ht="15" customHeight="1">
      <c r="A10" s="12"/>
      <c r="B10" s="12"/>
      <c r="C10" s="12"/>
    </row>
    <row r="11" spans="1:4" ht="174" customHeight="1">
      <c r="A11" s="377" t="s">
        <v>350</v>
      </c>
      <c r="B11" s="377"/>
      <c r="C11" s="377"/>
      <c r="D11" s="377"/>
    </row>
    <row r="12" spans="1:3" ht="15" customHeight="1">
      <c r="A12" s="12"/>
      <c r="B12" s="12"/>
      <c r="C12" s="12"/>
    </row>
    <row r="13" spans="1:3" ht="15" customHeight="1">
      <c r="A13" s="12"/>
      <c r="B13" s="12"/>
      <c r="C13" s="12"/>
    </row>
    <row r="14" spans="1:3" ht="30" customHeight="1">
      <c r="A14" s="270" t="s">
        <v>347</v>
      </c>
      <c r="B14" s="271" t="s">
        <v>344</v>
      </c>
      <c r="C14" s="272" t="s">
        <v>345</v>
      </c>
    </row>
    <row r="15" spans="1:3" s="216" customFormat="1" ht="21" customHeight="1">
      <c r="A15" s="273" t="s">
        <v>332</v>
      </c>
      <c r="B15" s="279"/>
      <c r="C15" s="276"/>
    </row>
    <row r="16" spans="1:3" s="216" customFormat="1" ht="21" customHeight="1">
      <c r="A16" s="273" t="s">
        <v>333</v>
      </c>
      <c r="B16" s="279"/>
      <c r="C16" s="276"/>
    </row>
    <row r="17" spans="1:3" s="216" customFormat="1" ht="21" customHeight="1">
      <c r="A17" s="273" t="s">
        <v>334</v>
      </c>
      <c r="B17" s="279"/>
      <c r="C17" s="276"/>
    </row>
    <row r="18" spans="1:3" s="216" customFormat="1" ht="21" customHeight="1">
      <c r="A18" s="273" t="s">
        <v>335</v>
      </c>
      <c r="B18" s="279"/>
      <c r="C18" s="276"/>
    </row>
    <row r="19" spans="1:3" s="216" customFormat="1" ht="21" customHeight="1">
      <c r="A19" s="274" t="s">
        <v>336</v>
      </c>
      <c r="B19" s="280"/>
      <c r="C19" s="277"/>
    </row>
    <row r="20" spans="1:3" s="216" customFormat="1" ht="21" customHeight="1">
      <c r="A20" s="274" t="s">
        <v>337</v>
      </c>
      <c r="B20" s="280"/>
      <c r="C20" s="277"/>
    </row>
    <row r="21" spans="1:3" s="216" customFormat="1" ht="21" customHeight="1">
      <c r="A21" s="274" t="s">
        <v>338</v>
      </c>
      <c r="B21" s="280"/>
      <c r="C21" s="277"/>
    </row>
    <row r="22" spans="1:3" s="216" customFormat="1" ht="21" customHeight="1">
      <c r="A22" s="274" t="s">
        <v>339</v>
      </c>
      <c r="B22" s="280"/>
      <c r="C22" s="277"/>
    </row>
    <row r="23" spans="1:3" s="216" customFormat="1" ht="21" customHeight="1">
      <c r="A23" s="274" t="s">
        <v>340</v>
      </c>
      <c r="B23" s="280"/>
      <c r="C23" s="277"/>
    </row>
    <row r="24" spans="1:3" s="216" customFormat="1" ht="21" customHeight="1">
      <c r="A24" s="274" t="s">
        <v>341</v>
      </c>
      <c r="B24" s="280"/>
      <c r="C24" s="277"/>
    </row>
    <row r="25" spans="1:3" s="216" customFormat="1" ht="21" customHeight="1">
      <c r="A25" s="274" t="s">
        <v>342</v>
      </c>
      <c r="B25" s="280"/>
      <c r="C25" s="277"/>
    </row>
    <row r="26" spans="1:3" s="216" customFormat="1" ht="21" customHeight="1">
      <c r="A26" s="274" t="s">
        <v>343</v>
      </c>
      <c r="B26" s="280"/>
      <c r="C26" s="277"/>
    </row>
    <row r="27" spans="1:3" ht="21" customHeight="1">
      <c r="A27" s="275" t="s">
        <v>348</v>
      </c>
      <c r="B27" s="281">
        <f>SUM(B15:B26)</f>
        <v>0</v>
      </c>
      <c r="C27" s="278">
        <f>SUM(C15:C26)</f>
        <v>0</v>
      </c>
    </row>
  </sheetData>
  <sheetProtection formatCells="0" formatRows="0" insertRows="0" deleteRows="0" sort="0"/>
  <mergeCells count="2">
    <mergeCell ref="A5:C5"/>
    <mergeCell ref="A11:D11"/>
  </mergeCells>
  <printOptions/>
  <pageMargins left="0.984251968503937" right="0.984251968503937" top="0.7874015748031497" bottom="0.984251968503937" header="0.31496062992125984" footer="0.1968503937007874"/>
  <pageSetup blackAndWhite="1" fitToHeight="20" horizontalDpi="600" verticalDpi="600" orientation="portrait" paperSize="9" r:id="rId1"/>
  <headerFooter>
    <oddFooter>&amp;L&amp;"Arial,Standard"&amp;8Verwendungsnachweis (Stand 15.01.2021)&amp;C&amp;"Arial,Standard"&amp;8&amp;A&amp;R&amp;"Arial,Standard"&amp;8Seite &amp;P / &amp;N</oddFooter>
  </headerFooter>
</worksheet>
</file>

<file path=xl/worksheets/sheet7.xml><?xml version="1.0" encoding="utf-8"?>
<worksheet xmlns="http://schemas.openxmlformats.org/spreadsheetml/2006/main" xmlns:r="http://schemas.openxmlformats.org/officeDocument/2006/relationships">
  <sheetPr>
    <tabColor rgb="FF92D050"/>
    <pageSetUpPr fitToPage="1"/>
  </sheetPr>
  <dimension ref="A1:K25"/>
  <sheetViews>
    <sheetView showZeros="0" zoomScalePageLayoutView="0" workbookViewId="0" topLeftCell="A1">
      <selection activeCell="A2" sqref="A2"/>
    </sheetView>
  </sheetViews>
  <sheetFormatPr defaultColWidth="11.421875" defaultRowHeight="15"/>
  <cols>
    <col min="1" max="1" width="37.7109375" style="1" customWidth="1"/>
    <col min="2" max="7" width="10.7109375" style="1" customWidth="1"/>
    <col min="8" max="9" width="14.7109375" style="1" customWidth="1"/>
    <col min="10" max="10" width="11.421875" style="1" customWidth="1"/>
    <col min="11" max="11" width="11.421875" style="62" customWidth="1"/>
    <col min="12" max="16384" width="11.421875" style="1" customWidth="1"/>
  </cols>
  <sheetData>
    <row r="1" spans="1:11" ht="15" customHeight="1">
      <c r="A1" s="240" t="s">
        <v>286</v>
      </c>
      <c r="B1" s="240"/>
      <c r="C1" s="32" t="s">
        <v>102</v>
      </c>
      <c r="D1" s="26"/>
      <c r="E1" s="26"/>
      <c r="F1" s="48"/>
      <c r="G1" s="47"/>
      <c r="H1" s="46"/>
      <c r="I1" s="45"/>
      <c r="K1" s="61" t="s">
        <v>60</v>
      </c>
    </row>
    <row r="2" spans="1:11" ht="15" customHeight="1">
      <c r="A2" s="29"/>
      <c r="B2" s="29"/>
      <c r="C2" s="33"/>
      <c r="D2" s="6"/>
      <c r="E2" s="6"/>
      <c r="F2" s="39"/>
      <c r="G2" s="10"/>
      <c r="H2" s="9"/>
      <c r="I2" s="42"/>
      <c r="K2" s="61"/>
    </row>
    <row r="3" spans="1:9" ht="15" customHeight="1">
      <c r="A3" s="29"/>
      <c r="B3" s="29"/>
      <c r="C3" s="44"/>
      <c r="D3" s="39"/>
      <c r="E3" s="39"/>
      <c r="F3" s="39"/>
      <c r="G3" s="39"/>
      <c r="H3" s="39"/>
      <c r="I3" s="43"/>
    </row>
    <row r="4" spans="1:9" ht="15" customHeight="1">
      <c r="A4" s="57" t="s">
        <v>139</v>
      </c>
      <c r="B4" s="29"/>
      <c r="C4" s="339">
        <f>VN!B135</f>
        <v>0</v>
      </c>
      <c r="D4" s="307"/>
      <c r="E4" s="307"/>
      <c r="F4" s="39"/>
      <c r="G4" s="7"/>
      <c r="H4" s="7"/>
      <c r="I4" s="27"/>
    </row>
    <row r="5" spans="1:9" ht="36" customHeight="1">
      <c r="A5" s="340">
        <f>VN!C3</f>
        <v>0</v>
      </c>
      <c r="B5" s="399"/>
      <c r="C5" s="60" t="s">
        <v>20</v>
      </c>
      <c r="D5" s="41"/>
      <c r="E5" s="41"/>
      <c r="F5" s="41"/>
      <c r="G5" s="341" t="s">
        <v>71</v>
      </c>
      <c r="H5" s="341"/>
      <c r="I5" s="342"/>
    </row>
    <row r="6" ht="15" customHeight="1"/>
    <row r="7" spans="1:9" ht="15" customHeight="1">
      <c r="A7" s="11" t="str">
        <f>"Maßnahmenstatistik "&amp;VN!K24</f>
        <v>Maßnahmenstatistik 2020</v>
      </c>
      <c r="B7" s="29"/>
      <c r="C7" s="29"/>
      <c r="D7" s="29"/>
      <c r="E7" s="29"/>
      <c r="F7" s="29"/>
      <c r="G7" s="29"/>
      <c r="H7" s="29"/>
      <c r="I7" s="29"/>
    </row>
    <row r="8" spans="1:9" ht="15" customHeight="1">
      <c r="A8" s="6" t="s">
        <v>162</v>
      </c>
      <c r="B8" s="6"/>
      <c r="C8" s="6"/>
      <c r="D8" s="6"/>
      <c r="E8" s="6"/>
      <c r="F8" s="39"/>
      <c r="G8" s="10"/>
      <c r="H8" s="9"/>
      <c r="I8" s="9"/>
    </row>
    <row r="9" spans="1:9" ht="15" customHeight="1">
      <c r="A9" s="6"/>
      <c r="B9" s="6"/>
      <c r="C9" s="6"/>
      <c r="D9" s="6"/>
      <c r="E9" s="6"/>
      <c r="F9" s="39"/>
      <c r="G9" s="10"/>
      <c r="H9" s="9"/>
      <c r="I9" s="9"/>
    </row>
    <row r="10" spans="1:9" ht="30" customHeight="1">
      <c r="A10" s="83" t="s">
        <v>151</v>
      </c>
      <c r="B10" s="81"/>
      <c r="C10" s="81"/>
      <c r="D10" s="81"/>
      <c r="E10" s="81"/>
      <c r="F10" s="81"/>
      <c r="G10" s="81"/>
      <c r="H10" s="81"/>
      <c r="I10" s="81"/>
    </row>
    <row r="11" spans="1:9" ht="15" customHeight="1">
      <c r="A11" s="79"/>
      <c r="B11" s="381" t="s">
        <v>154</v>
      </c>
      <c r="C11" s="383" t="s">
        <v>165</v>
      </c>
      <c r="D11" s="384"/>
      <c r="E11" s="384"/>
      <c r="F11" s="385"/>
      <c r="G11" s="387" t="s">
        <v>157</v>
      </c>
      <c r="H11" s="383" t="s">
        <v>135</v>
      </c>
      <c r="I11" s="389"/>
    </row>
    <row r="12" spans="1:11" ht="15" customHeight="1">
      <c r="A12" s="80" t="s">
        <v>98</v>
      </c>
      <c r="B12" s="382"/>
      <c r="C12" s="386" t="s">
        <v>161</v>
      </c>
      <c r="D12" s="386"/>
      <c r="E12" s="386"/>
      <c r="F12" s="392" t="s">
        <v>166</v>
      </c>
      <c r="G12" s="388"/>
      <c r="H12" s="386" t="s">
        <v>111</v>
      </c>
      <c r="I12" s="391" t="s">
        <v>163</v>
      </c>
      <c r="K12" s="62" t="s">
        <v>186</v>
      </c>
    </row>
    <row r="13" spans="1:9" ht="15" customHeight="1">
      <c r="A13" s="80"/>
      <c r="B13" s="382"/>
      <c r="C13" s="194" t="s">
        <v>155</v>
      </c>
      <c r="D13" s="194" t="s">
        <v>156</v>
      </c>
      <c r="E13" s="194" t="s">
        <v>160</v>
      </c>
      <c r="F13" s="393"/>
      <c r="G13" s="388"/>
      <c r="H13" s="390"/>
      <c r="I13" s="379"/>
    </row>
    <row r="14" spans="1:9" ht="30" customHeight="1">
      <c r="A14" s="196" t="s">
        <v>103</v>
      </c>
      <c r="B14" s="257">
        <f>COUNTIF('3.1 Kurse'!I11:I21,"&gt;0")</f>
        <v>0</v>
      </c>
      <c r="C14" s="257">
        <f>'3.1 Kurse'!E22</f>
        <v>0</v>
      </c>
      <c r="D14" s="257">
        <f>'3.1 Kurse'!F22</f>
        <v>0</v>
      </c>
      <c r="E14" s="257">
        <f>'3.1 Kurse'!G22</f>
        <v>0</v>
      </c>
      <c r="F14" s="257">
        <f>'3.1 Kurse'!H22</f>
        <v>0</v>
      </c>
      <c r="G14" s="259">
        <f>'3.1 Kurse'!I22</f>
        <v>0</v>
      </c>
      <c r="H14" s="197">
        <f>'3.1 Kurse'!J22</f>
        <v>0</v>
      </c>
      <c r="I14" s="198">
        <f>'3.1 Kurse'!L22</f>
        <v>0</v>
      </c>
    </row>
    <row r="15" spans="1:9" ht="30" customHeight="1">
      <c r="A15" s="146" t="s">
        <v>150</v>
      </c>
      <c r="B15" s="258">
        <f>COUNTIF('3.2 Ferien'!I11:I21,"&gt;0")</f>
        <v>0</v>
      </c>
      <c r="C15" s="258">
        <f>'3.2 Ferien'!E22</f>
        <v>0</v>
      </c>
      <c r="D15" s="258">
        <f>'3.2 Ferien'!F22</f>
        <v>0</v>
      </c>
      <c r="E15" s="258">
        <f>'3.2 Ferien'!G22</f>
        <v>0</v>
      </c>
      <c r="F15" s="258">
        <f>'3.2 Ferien'!H22</f>
        <v>0</v>
      </c>
      <c r="G15" s="260">
        <f>'3.2 Ferien'!I22</f>
        <v>0</v>
      </c>
      <c r="H15" s="173">
        <f>'3.2 Ferien'!J22</f>
        <v>0</v>
      </c>
      <c r="I15" s="181">
        <f>'3.2 Ferien'!L22</f>
        <v>0</v>
      </c>
    </row>
    <row r="16" spans="1:9" ht="30" customHeight="1">
      <c r="A16" s="147" t="s">
        <v>149</v>
      </c>
      <c r="B16" s="261">
        <f>COUNTIF('3.3.1 IB (LM)'!I11:I21,"&gt;0")</f>
        <v>0</v>
      </c>
      <c r="C16" s="261">
        <f>'3.3.1 IB (LM)'!E22</f>
        <v>0</v>
      </c>
      <c r="D16" s="261">
        <f>'3.3.1 IB (LM)'!F22</f>
        <v>0</v>
      </c>
      <c r="E16" s="261">
        <f>'3.3.1 IB (LM)'!G22</f>
        <v>0</v>
      </c>
      <c r="F16" s="261">
        <f>'3.3.1 IB (LM)'!H22</f>
        <v>0</v>
      </c>
      <c r="G16" s="263">
        <f>'3.3.1 IB (LM)'!I22</f>
        <v>0</v>
      </c>
      <c r="H16" s="174">
        <f>'3.3.1 IB (LM)'!J22</f>
        <v>0</v>
      </c>
      <c r="I16" s="182">
        <f>'3.3.1 IB (LM)'!K22</f>
        <v>0</v>
      </c>
    </row>
    <row r="17" spans="1:9" ht="30" customHeight="1">
      <c r="A17" s="148" t="s">
        <v>110</v>
      </c>
      <c r="B17" s="262">
        <f>SUM(B14:B16)</f>
        <v>0</v>
      </c>
      <c r="C17" s="262">
        <f aca="true" t="shared" si="0" ref="C17:I17">SUM(C14:C16)</f>
        <v>0</v>
      </c>
      <c r="D17" s="262">
        <f t="shared" si="0"/>
        <v>0</v>
      </c>
      <c r="E17" s="262">
        <f t="shared" si="0"/>
        <v>0</v>
      </c>
      <c r="F17" s="262">
        <f t="shared" si="0"/>
        <v>0</v>
      </c>
      <c r="G17" s="264">
        <f t="shared" si="0"/>
        <v>0</v>
      </c>
      <c r="H17" s="150">
        <f t="shared" si="0"/>
        <v>0</v>
      </c>
      <c r="I17" s="183">
        <f t="shared" si="0"/>
        <v>0</v>
      </c>
    </row>
    <row r="18" spans="1:9" ht="15" customHeight="1">
      <c r="A18" s="81"/>
      <c r="B18" s="81"/>
      <c r="C18" s="81"/>
      <c r="D18" s="81"/>
      <c r="E18" s="81"/>
      <c r="F18" s="81"/>
      <c r="G18" s="81"/>
      <c r="H18" s="81"/>
      <c r="I18" s="81"/>
    </row>
    <row r="19" spans="1:5" ht="15" customHeight="1">
      <c r="A19" s="81"/>
      <c r="B19" s="81"/>
      <c r="C19" s="81"/>
      <c r="D19" s="81"/>
      <c r="E19" s="81"/>
    </row>
    <row r="20" spans="1:9" ht="30" customHeight="1">
      <c r="A20" s="83" t="s">
        <v>153</v>
      </c>
      <c r="B20" s="81"/>
      <c r="C20" s="81"/>
      <c r="D20" s="81"/>
      <c r="E20" s="81"/>
      <c r="F20" s="81"/>
      <c r="G20" s="81"/>
      <c r="H20" s="81"/>
      <c r="I20" s="81"/>
    </row>
    <row r="21" spans="1:9" ht="15" customHeight="1">
      <c r="A21" s="79"/>
      <c r="B21" s="381" t="s">
        <v>154</v>
      </c>
      <c r="C21" s="383" t="s">
        <v>165</v>
      </c>
      <c r="D21" s="384"/>
      <c r="E21" s="384"/>
      <c r="F21" s="385"/>
      <c r="G21" s="381" t="s">
        <v>157</v>
      </c>
      <c r="H21" s="378" t="s">
        <v>185</v>
      </c>
      <c r="I21" s="81"/>
    </row>
    <row r="22" spans="1:9" ht="15" customHeight="1">
      <c r="A22" s="80" t="s">
        <v>98</v>
      </c>
      <c r="B22" s="382"/>
      <c r="C22" s="395" t="s">
        <v>161</v>
      </c>
      <c r="D22" s="396"/>
      <c r="E22" s="397"/>
      <c r="F22" s="392" t="s">
        <v>166</v>
      </c>
      <c r="G22" s="382"/>
      <c r="H22" s="379"/>
      <c r="I22" s="81"/>
    </row>
    <row r="23" spans="1:9" ht="15" customHeight="1">
      <c r="A23" s="82"/>
      <c r="B23" s="394"/>
      <c r="C23" s="95" t="s">
        <v>155</v>
      </c>
      <c r="D23" s="95" t="s">
        <v>156</v>
      </c>
      <c r="E23" s="95" t="s">
        <v>160</v>
      </c>
      <c r="F23" s="398"/>
      <c r="G23" s="394"/>
      <c r="H23" s="380"/>
      <c r="I23" s="81"/>
    </row>
    <row r="24" spans="1:9" ht="30" customHeight="1">
      <c r="A24" s="149" t="s">
        <v>152</v>
      </c>
      <c r="B24" s="261">
        <f>COUNTIF('3.3.2 IB (DM)'!I11:I21,"&gt;0")</f>
        <v>0</v>
      </c>
      <c r="C24" s="261">
        <f>'3.3.2 IB (DM)'!E22</f>
        <v>0</v>
      </c>
      <c r="D24" s="261">
        <f>'3.3.2 IB (DM)'!F22</f>
        <v>0</v>
      </c>
      <c r="E24" s="261">
        <f>'3.3.2 IB (DM)'!G22</f>
        <v>0</v>
      </c>
      <c r="F24" s="261">
        <f>'3.3.2 IB (DM)'!H22</f>
        <v>0</v>
      </c>
      <c r="G24" s="263">
        <f>'3.3.2 IB (DM)'!I22</f>
        <v>0</v>
      </c>
      <c r="H24" s="175">
        <f>'3.3.2 IB (DM)'!J22</f>
        <v>0</v>
      </c>
      <c r="I24" s="81"/>
    </row>
    <row r="25" ht="14.25">
      <c r="I25" s="81"/>
    </row>
  </sheetData>
  <sheetProtection password="CDFF" sheet="1"/>
  <mergeCells count="17">
    <mergeCell ref="C21:F21"/>
    <mergeCell ref="G21:G23"/>
    <mergeCell ref="C22:E22"/>
    <mergeCell ref="G5:I5"/>
    <mergeCell ref="F22:F23"/>
    <mergeCell ref="A5:B5"/>
    <mergeCell ref="B21:B23"/>
    <mergeCell ref="C4:E4"/>
    <mergeCell ref="H21:H23"/>
    <mergeCell ref="B11:B13"/>
    <mergeCell ref="C11:F11"/>
    <mergeCell ref="C12:E12"/>
    <mergeCell ref="G11:G13"/>
    <mergeCell ref="H11:I11"/>
    <mergeCell ref="H12:H13"/>
    <mergeCell ref="I12:I13"/>
    <mergeCell ref="F12:F13"/>
  </mergeCells>
  <printOptions/>
  <pageMargins left="0.3937007874015748" right="0.3937007874015748" top="0.7874015748031497" bottom="0.3937007874015748" header="0.31496062992125984" footer="0.1968503937007874"/>
  <pageSetup blackAndWhite="1" fitToHeight="1" fitToWidth="1" horizontalDpi="600" verticalDpi="600" orientation="landscape" paperSize="9" r:id="rId1"/>
  <headerFooter>
    <oddFooter>&amp;L&amp;"Arial,Standard"&amp;8Verwendungsnachweis (Stand 24.10.2018)&amp;C&amp;"Arial,Standard"&amp;8&amp;A&amp;R&amp;"Arial,Standard"&amp;8Seite &amp;P / &amp;N</oddFoot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O27"/>
  <sheetViews>
    <sheetView showZeros="0" zoomScalePageLayoutView="0" workbookViewId="0" topLeftCell="A1">
      <selection activeCell="A2" sqref="A2"/>
    </sheetView>
  </sheetViews>
  <sheetFormatPr defaultColWidth="11.421875" defaultRowHeight="15"/>
  <cols>
    <col min="1" max="1" width="4.7109375" style="1" customWidth="1"/>
    <col min="2" max="2" width="27.7109375" style="1" customWidth="1"/>
    <col min="3" max="3" width="14.7109375" style="1" customWidth="1"/>
    <col min="4" max="4" width="11.421875" style="1" customWidth="1"/>
    <col min="5" max="8" width="5.7109375" style="1" customWidth="1"/>
    <col min="9" max="9" width="10.7109375" style="1" customWidth="1"/>
    <col min="10" max="12" width="11.7109375" style="1" customWidth="1"/>
    <col min="13" max="14" width="11.421875" style="1" customWidth="1"/>
    <col min="15" max="15" width="11.421875" style="62" customWidth="1"/>
    <col min="16" max="16384" width="11.421875" style="1" customWidth="1"/>
  </cols>
  <sheetData>
    <row r="1" spans="1:15" ht="15" customHeight="1">
      <c r="A1" s="240" t="s">
        <v>287</v>
      </c>
      <c r="B1" s="240"/>
      <c r="C1" s="240"/>
      <c r="D1" s="29"/>
      <c r="E1" s="32" t="s">
        <v>102</v>
      </c>
      <c r="F1" s="48"/>
      <c r="G1" s="26"/>
      <c r="H1" s="26"/>
      <c r="I1" s="26"/>
      <c r="J1" s="26"/>
      <c r="K1" s="47"/>
      <c r="L1" s="46"/>
      <c r="M1" s="45"/>
      <c r="O1" s="61" t="s">
        <v>60</v>
      </c>
    </row>
    <row r="2" spans="1:15" ht="15" customHeight="1">
      <c r="A2" s="29"/>
      <c r="B2" s="29"/>
      <c r="C2" s="29"/>
      <c r="D2" s="29"/>
      <c r="E2" s="33"/>
      <c r="F2" s="39"/>
      <c r="G2" s="6"/>
      <c r="H2" s="6"/>
      <c r="I2" s="6"/>
      <c r="J2" s="6"/>
      <c r="K2" s="10"/>
      <c r="L2" s="9"/>
      <c r="M2" s="42"/>
      <c r="O2" s="61"/>
    </row>
    <row r="3" spans="1:15" ht="15" customHeight="1">
      <c r="A3" s="29"/>
      <c r="B3" s="29"/>
      <c r="C3" s="29"/>
      <c r="D3" s="29"/>
      <c r="E3" s="44"/>
      <c r="F3" s="39"/>
      <c r="G3" s="39"/>
      <c r="H3" s="39"/>
      <c r="I3" s="39"/>
      <c r="J3" s="39"/>
      <c r="K3" s="39"/>
      <c r="L3" s="39"/>
      <c r="M3" s="43"/>
      <c r="O3" s="62" t="s">
        <v>315</v>
      </c>
    </row>
    <row r="4" spans="1:15" ht="15" customHeight="1">
      <c r="A4" s="57" t="s">
        <v>139</v>
      </c>
      <c r="B4" s="29"/>
      <c r="C4" s="29"/>
      <c r="D4" s="29"/>
      <c r="E4" s="339">
        <f>VN!B135</f>
        <v>0</v>
      </c>
      <c r="F4" s="307"/>
      <c r="G4" s="307"/>
      <c r="H4" s="307"/>
      <c r="I4" s="6"/>
      <c r="J4" s="7"/>
      <c r="K4" s="7"/>
      <c r="L4" s="7"/>
      <c r="M4" s="27"/>
      <c r="O4" s="62" t="s">
        <v>314</v>
      </c>
    </row>
    <row r="5" spans="1:13" ht="36" customHeight="1">
      <c r="A5" s="340">
        <f>VN!C3</f>
        <v>0</v>
      </c>
      <c r="B5" s="340"/>
      <c r="C5" s="340"/>
      <c r="D5" s="29"/>
      <c r="E5" s="60" t="s">
        <v>20</v>
      </c>
      <c r="F5" s="85"/>
      <c r="G5" s="41"/>
      <c r="H5" s="41"/>
      <c r="I5" s="41"/>
      <c r="J5" s="341" t="s">
        <v>71</v>
      </c>
      <c r="K5" s="341"/>
      <c r="L5" s="341"/>
      <c r="M5" s="342"/>
    </row>
    <row r="6" ht="15" customHeight="1">
      <c r="D6" s="49"/>
    </row>
    <row r="7" spans="1:4" ht="15" customHeight="1">
      <c r="A7" s="11" t="str">
        <f>"Jahresübersicht "&amp;VN!K24&amp;" für Kurse der außerschulischen Jugendbildung"</f>
        <v>Jahresübersicht 2020 für Kurse der außerschulischen Jugendbildung</v>
      </c>
      <c r="B7" s="29"/>
      <c r="C7" s="29"/>
      <c r="D7" s="29"/>
    </row>
    <row r="8" spans="1:13" ht="15" customHeight="1">
      <c r="A8" s="29"/>
      <c r="B8" s="29"/>
      <c r="C8" s="29"/>
      <c r="D8" s="29"/>
      <c r="E8" s="29"/>
      <c r="F8" s="29"/>
      <c r="G8" s="29"/>
      <c r="H8" s="29"/>
      <c r="I8" s="29"/>
      <c r="J8" s="29"/>
      <c r="K8" s="10"/>
      <c r="L8" s="9"/>
      <c r="M8" s="9"/>
    </row>
    <row r="9" spans="1:15" ht="15" customHeight="1">
      <c r="A9" s="400" t="s">
        <v>128</v>
      </c>
      <c r="B9" s="68"/>
      <c r="C9" s="65"/>
      <c r="D9" s="76" t="s">
        <v>101</v>
      </c>
      <c r="E9" s="383" t="s">
        <v>134</v>
      </c>
      <c r="F9" s="384"/>
      <c r="G9" s="384"/>
      <c r="H9" s="385"/>
      <c r="I9" s="381" t="s">
        <v>157</v>
      </c>
      <c r="J9" s="383" t="s">
        <v>135</v>
      </c>
      <c r="K9" s="384"/>
      <c r="L9" s="384"/>
      <c r="M9" s="378" t="s">
        <v>164</v>
      </c>
      <c r="O9" s="62" t="s">
        <v>219</v>
      </c>
    </row>
    <row r="10" spans="1:15" ht="15" customHeight="1">
      <c r="A10" s="401"/>
      <c r="B10" s="69" t="s">
        <v>99</v>
      </c>
      <c r="C10" s="69" t="s">
        <v>100</v>
      </c>
      <c r="D10" s="78" t="s">
        <v>62</v>
      </c>
      <c r="E10" s="395" t="s">
        <v>132</v>
      </c>
      <c r="F10" s="396"/>
      <c r="G10" s="397"/>
      <c r="H10" s="392" t="s">
        <v>166</v>
      </c>
      <c r="I10" s="382"/>
      <c r="J10" s="386" t="s">
        <v>111</v>
      </c>
      <c r="K10" s="395" t="s">
        <v>136</v>
      </c>
      <c r="L10" s="396"/>
      <c r="M10" s="380"/>
      <c r="O10" s="62" t="s">
        <v>323</v>
      </c>
    </row>
    <row r="11" spans="1:15" ht="15" customHeight="1">
      <c r="A11" s="402"/>
      <c r="B11" s="66"/>
      <c r="C11" s="66"/>
      <c r="D11" s="77" t="s">
        <v>61</v>
      </c>
      <c r="E11" s="67" t="s">
        <v>129</v>
      </c>
      <c r="F11" s="67" t="s">
        <v>130</v>
      </c>
      <c r="G11" s="67" t="s">
        <v>131</v>
      </c>
      <c r="H11" s="398"/>
      <c r="I11" s="394"/>
      <c r="J11" s="403"/>
      <c r="K11" s="77" t="s">
        <v>137</v>
      </c>
      <c r="L11" s="77" t="s">
        <v>138</v>
      </c>
      <c r="M11" s="86" t="s">
        <v>141</v>
      </c>
      <c r="O11" s="62" t="s">
        <v>324</v>
      </c>
    </row>
    <row r="12" spans="1:15" s="216" customFormat="1" ht="30" customHeight="1">
      <c r="A12" s="89"/>
      <c r="B12" s="110"/>
      <c r="C12" s="110"/>
      <c r="D12" s="108"/>
      <c r="E12" s="91"/>
      <c r="F12" s="91"/>
      <c r="G12" s="91"/>
      <c r="H12" s="250">
        <f>SUM(E12:G12)</f>
        <v>0</v>
      </c>
      <c r="I12" s="248"/>
      <c r="J12" s="96"/>
      <c r="K12" s="96"/>
      <c r="L12" s="96"/>
      <c r="M12" s="87">
        <f>IF(K12&gt;0,L12/K12,"")</f>
      </c>
      <c r="O12" s="217"/>
    </row>
    <row r="13" spans="1:15" s="216" customFormat="1" ht="30" customHeight="1">
      <c r="A13" s="89"/>
      <c r="B13" s="110"/>
      <c r="C13" s="110"/>
      <c r="D13" s="108"/>
      <c r="E13" s="91"/>
      <c r="F13" s="91"/>
      <c r="G13" s="91"/>
      <c r="H13" s="250">
        <f aca="true" t="shared" si="0" ref="H13:H21">SUM(E13:G13)</f>
        <v>0</v>
      </c>
      <c r="I13" s="248"/>
      <c r="J13" s="96"/>
      <c r="K13" s="96"/>
      <c r="L13" s="96"/>
      <c r="M13" s="87">
        <f aca="true" t="shared" si="1" ref="M13:M21">IF(K13&gt;0,L13/K13,"")</f>
      </c>
      <c r="O13" s="217" t="s">
        <v>280</v>
      </c>
    </row>
    <row r="14" spans="1:15" s="216" customFormat="1" ht="30" customHeight="1">
      <c r="A14" s="89"/>
      <c r="B14" s="110"/>
      <c r="C14" s="110"/>
      <c r="D14" s="108"/>
      <c r="E14" s="91"/>
      <c r="F14" s="91"/>
      <c r="G14" s="91"/>
      <c r="H14" s="250">
        <f t="shared" si="0"/>
        <v>0</v>
      </c>
      <c r="I14" s="248"/>
      <c r="J14" s="96"/>
      <c r="K14" s="96"/>
      <c r="L14" s="96"/>
      <c r="M14" s="87">
        <f t="shared" si="1"/>
      </c>
      <c r="O14" s="217"/>
    </row>
    <row r="15" spans="1:15" s="216" customFormat="1" ht="30" customHeight="1">
      <c r="A15" s="89"/>
      <c r="B15" s="110"/>
      <c r="C15" s="110"/>
      <c r="D15" s="108"/>
      <c r="E15" s="91"/>
      <c r="F15" s="91"/>
      <c r="G15" s="91"/>
      <c r="H15" s="250">
        <f t="shared" si="0"/>
        <v>0</v>
      </c>
      <c r="I15" s="248"/>
      <c r="J15" s="96"/>
      <c r="K15" s="96"/>
      <c r="L15" s="96"/>
      <c r="M15" s="87">
        <f t="shared" si="1"/>
      </c>
      <c r="O15" s="217"/>
    </row>
    <row r="16" spans="1:15" s="216" customFormat="1" ht="30" customHeight="1">
      <c r="A16" s="89"/>
      <c r="B16" s="110"/>
      <c r="C16" s="110"/>
      <c r="D16" s="108"/>
      <c r="E16" s="91"/>
      <c r="F16" s="91"/>
      <c r="G16" s="91"/>
      <c r="H16" s="250">
        <f t="shared" si="0"/>
        <v>0</v>
      </c>
      <c r="I16" s="248"/>
      <c r="J16" s="96"/>
      <c r="K16" s="96"/>
      <c r="L16" s="96"/>
      <c r="M16" s="87">
        <f t="shared" si="1"/>
      </c>
      <c r="O16" s="217"/>
    </row>
    <row r="17" spans="1:15" s="216" customFormat="1" ht="30" customHeight="1">
      <c r="A17" s="89"/>
      <c r="B17" s="110"/>
      <c r="C17" s="110"/>
      <c r="D17" s="108"/>
      <c r="E17" s="91"/>
      <c r="F17" s="91"/>
      <c r="G17" s="91"/>
      <c r="H17" s="250">
        <f t="shared" si="0"/>
        <v>0</v>
      </c>
      <c r="I17" s="248"/>
      <c r="J17" s="96"/>
      <c r="K17" s="96"/>
      <c r="L17" s="96"/>
      <c r="M17" s="87">
        <f t="shared" si="1"/>
      </c>
      <c r="O17" s="217"/>
    </row>
    <row r="18" spans="1:15" s="216" customFormat="1" ht="30" customHeight="1">
      <c r="A18" s="89"/>
      <c r="B18" s="110"/>
      <c r="C18" s="110"/>
      <c r="D18" s="108"/>
      <c r="E18" s="91"/>
      <c r="F18" s="91"/>
      <c r="G18" s="91"/>
      <c r="H18" s="250">
        <f t="shared" si="0"/>
        <v>0</v>
      </c>
      <c r="I18" s="248"/>
      <c r="J18" s="96"/>
      <c r="K18" s="96"/>
      <c r="L18" s="96"/>
      <c r="M18" s="87">
        <f t="shared" si="1"/>
      </c>
      <c r="O18" s="217"/>
    </row>
    <row r="19" spans="1:15" s="216" customFormat="1" ht="30" customHeight="1">
      <c r="A19" s="89"/>
      <c r="B19" s="110"/>
      <c r="C19" s="110"/>
      <c r="D19" s="108"/>
      <c r="E19" s="91"/>
      <c r="F19" s="91"/>
      <c r="G19" s="91"/>
      <c r="H19" s="250">
        <f t="shared" si="0"/>
        <v>0</v>
      </c>
      <c r="I19" s="248"/>
      <c r="J19" s="96"/>
      <c r="K19" s="96"/>
      <c r="L19" s="96"/>
      <c r="M19" s="87">
        <f t="shared" si="1"/>
      </c>
      <c r="O19" s="217"/>
    </row>
    <row r="20" spans="1:15" s="216" customFormat="1" ht="30" customHeight="1">
      <c r="A20" s="89"/>
      <c r="B20" s="110"/>
      <c r="C20" s="110"/>
      <c r="D20" s="108"/>
      <c r="E20" s="91"/>
      <c r="F20" s="91"/>
      <c r="G20" s="91"/>
      <c r="H20" s="250">
        <f t="shared" si="0"/>
        <v>0</v>
      </c>
      <c r="I20" s="248"/>
      <c r="J20" s="96"/>
      <c r="K20" s="96"/>
      <c r="L20" s="96"/>
      <c r="M20" s="87">
        <f t="shared" si="1"/>
      </c>
      <c r="O20" s="217" t="s">
        <v>280</v>
      </c>
    </row>
    <row r="21" spans="1:15" s="216" customFormat="1" ht="30" customHeight="1">
      <c r="A21" s="90"/>
      <c r="B21" s="111"/>
      <c r="C21" s="111"/>
      <c r="D21" s="109"/>
      <c r="E21" s="92"/>
      <c r="F21" s="92"/>
      <c r="G21" s="92"/>
      <c r="H21" s="251">
        <f t="shared" si="0"/>
        <v>0</v>
      </c>
      <c r="I21" s="249"/>
      <c r="J21" s="97"/>
      <c r="K21" s="97"/>
      <c r="L21" s="97"/>
      <c r="M21" s="88">
        <f t="shared" si="1"/>
      </c>
      <c r="O21" s="217"/>
    </row>
    <row r="22" spans="1:13" ht="18" customHeight="1" thickBot="1">
      <c r="A22" s="114" t="s">
        <v>133</v>
      </c>
      <c r="B22" s="115"/>
      <c r="C22" s="126"/>
      <c r="D22" s="116"/>
      <c r="E22" s="247">
        <f aca="true" t="shared" si="2" ref="E22:L22">SUM(E12:E21)</f>
        <v>0</v>
      </c>
      <c r="F22" s="247">
        <f t="shared" si="2"/>
        <v>0</v>
      </c>
      <c r="G22" s="247">
        <f t="shared" si="2"/>
        <v>0</v>
      </c>
      <c r="H22" s="247">
        <f t="shared" si="2"/>
        <v>0</v>
      </c>
      <c r="I22" s="246">
        <f t="shared" si="2"/>
        <v>0</v>
      </c>
      <c r="J22" s="176">
        <f t="shared" si="2"/>
        <v>0</v>
      </c>
      <c r="K22" s="176">
        <f t="shared" si="2"/>
        <v>0</v>
      </c>
      <c r="L22" s="176">
        <f t="shared" si="2"/>
        <v>0</v>
      </c>
      <c r="M22" s="177"/>
    </row>
    <row r="23" ht="15" thickTop="1"/>
    <row r="24" ht="14.25">
      <c r="J24" s="29"/>
    </row>
    <row r="25" ht="14.25">
      <c r="J25" s="49"/>
    </row>
    <row r="26" ht="14.25">
      <c r="J26" s="49"/>
    </row>
    <row r="27" ht="14.25">
      <c r="J27" s="49"/>
    </row>
  </sheetData>
  <sheetProtection password="CDFF" sheet="1" formatCells="0" formatRows="0" insertRows="0" deleteRows="0" sort="0"/>
  <mergeCells count="12">
    <mergeCell ref="E4:H4"/>
    <mergeCell ref="I9:I11"/>
    <mergeCell ref="J10:J11"/>
    <mergeCell ref="M9:M10"/>
    <mergeCell ref="H10:H11"/>
    <mergeCell ref="A5:C5"/>
    <mergeCell ref="A9:A11"/>
    <mergeCell ref="E10:G10"/>
    <mergeCell ref="E9:H9"/>
    <mergeCell ref="J9:L9"/>
    <mergeCell ref="K10:L10"/>
    <mergeCell ref="J5:M5"/>
  </mergeCells>
  <printOptions/>
  <pageMargins left="0.3937007874015748" right="0.3937007874015748" top="0.7874015748031497" bottom="0.3937007874015748" header="0.31496062992125984" footer="0.1968503937007874"/>
  <pageSetup blackAndWhite="1" fitToHeight="20" fitToWidth="1" horizontalDpi="600" verticalDpi="600" orientation="landscape" paperSize="9" r:id="rId1"/>
  <headerFooter>
    <oddFooter>&amp;L&amp;"Arial,Standard"&amp;8Verwendungsnachweis (Stand 24.10.2018)&amp;C&amp;"Arial,Standard"&amp;8&amp;A&amp;R&amp;"Arial,Standard"&amp;8Seite &amp;P / &amp;N</oddFooter>
  </headerFooter>
</worksheet>
</file>

<file path=xl/worksheets/sheet9.xml><?xml version="1.0" encoding="utf-8"?>
<worksheet xmlns="http://schemas.openxmlformats.org/spreadsheetml/2006/main" xmlns:r="http://schemas.openxmlformats.org/officeDocument/2006/relationships">
  <sheetPr>
    <tabColor rgb="FF92D050"/>
    <pageSetUpPr fitToPage="1"/>
  </sheetPr>
  <dimension ref="A1:O27"/>
  <sheetViews>
    <sheetView showZeros="0" zoomScalePageLayoutView="0" workbookViewId="0" topLeftCell="A1">
      <selection activeCell="A2" sqref="A2"/>
    </sheetView>
  </sheetViews>
  <sheetFormatPr defaultColWidth="11.421875" defaultRowHeight="15"/>
  <cols>
    <col min="1" max="1" width="4.7109375" style="1" customWidth="1"/>
    <col min="2" max="2" width="27.7109375" style="1" customWidth="1"/>
    <col min="3" max="3" width="14.7109375" style="1" customWidth="1"/>
    <col min="4" max="4" width="11.421875" style="1" customWidth="1"/>
    <col min="5" max="8" width="5.7109375" style="1" customWidth="1"/>
    <col min="9" max="9" width="10.7109375" style="1" customWidth="1"/>
    <col min="10" max="12" width="11.7109375" style="1" customWidth="1"/>
    <col min="13" max="14" width="11.421875" style="1" customWidth="1"/>
    <col min="15" max="15" width="11.421875" style="62" customWidth="1"/>
    <col min="16" max="16384" width="11.421875" style="1" customWidth="1"/>
  </cols>
  <sheetData>
    <row r="1" spans="1:15" ht="15" customHeight="1">
      <c r="A1" s="240" t="s">
        <v>288</v>
      </c>
      <c r="B1" s="240"/>
      <c r="C1" s="240"/>
      <c r="D1" s="29"/>
      <c r="E1" s="32" t="s">
        <v>102</v>
      </c>
      <c r="F1" s="48"/>
      <c r="G1" s="26"/>
      <c r="H1" s="26"/>
      <c r="I1" s="26"/>
      <c r="J1" s="26"/>
      <c r="K1" s="47"/>
      <c r="L1" s="46"/>
      <c r="M1" s="45"/>
      <c r="O1" s="61" t="s">
        <v>60</v>
      </c>
    </row>
    <row r="2" spans="1:15" ht="15" customHeight="1">
      <c r="A2" s="29"/>
      <c r="B2" s="29"/>
      <c r="C2" s="29"/>
      <c r="D2" s="29"/>
      <c r="E2" s="33"/>
      <c r="F2" s="39"/>
      <c r="G2" s="6"/>
      <c r="H2" s="6"/>
      <c r="I2" s="6"/>
      <c r="J2" s="6"/>
      <c r="K2" s="10"/>
      <c r="L2" s="9"/>
      <c r="M2" s="42"/>
      <c r="O2" s="61"/>
    </row>
    <row r="3" spans="1:15" ht="15" customHeight="1">
      <c r="A3" s="29"/>
      <c r="B3" s="29"/>
      <c r="C3" s="29"/>
      <c r="D3" s="29"/>
      <c r="E3" s="44"/>
      <c r="F3" s="39"/>
      <c r="G3" s="39"/>
      <c r="H3" s="39"/>
      <c r="I3" s="39"/>
      <c r="J3" s="39"/>
      <c r="K3" s="39"/>
      <c r="L3" s="39"/>
      <c r="M3" s="43"/>
      <c r="O3" s="62" t="s">
        <v>317</v>
      </c>
    </row>
    <row r="4" spans="1:15" ht="15" customHeight="1">
      <c r="A4" s="57" t="s">
        <v>139</v>
      </c>
      <c r="B4" s="29"/>
      <c r="C4" s="29"/>
      <c r="D4" s="29"/>
      <c r="E4" s="339">
        <f>VN!B135</f>
        <v>0</v>
      </c>
      <c r="F4" s="307"/>
      <c r="G4" s="307"/>
      <c r="H4" s="307"/>
      <c r="I4" s="6"/>
      <c r="J4" s="7"/>
      <c r="K4" s="7"/>
      <c r="L4" s="7"/>
      <c r="M4" s="27"/>
      <c r="O4" s="62" t="s">
        <v>316</v>
      </c>
    </row>
    <row r="5" spans="1:13" ht="36" customHeight="1">
      <c r="A5" s="340">
        <f>VN!C3</f>
        <v>0</v>
      </c>
      <c r="B5" s="340"/>
      <c r="C5" s="340"/>
      <c r="D5" s="29"/>
      <c r="E5" s="60" t="s">
        <v>20</v>
      </c>
      <c r="F5" s="85"/>
      <c r="G5" s="41"/>
      <c r="H5" s="41"/>
      <c r="I5" s="41"/>
      <c r="J5" s="341" t="s">
        <v>71</v>
      </c>
      <c r="K5" s="341"/>
      <c r="L5" s="341"/>
      <c r="M5" s="342"/>
    </row>
    <row r="6" ht="15" customHeight="1">
      <c r="D6" s="49"/>
    </row>
    <row r="7" spans="1:4" ht="15" customHeight="1">
      <c r="A7" s="11" t="str">
        <f>"Jahresübersicht "&amp;VN!K24&amp;" für sozialpädagogische Ferien- und Freizeitmaßnahmen"</f>
        <v>Jahresübersicht 2020 für sozialpädagogische Ferien- und Freizeitmaßnahmen</v>
      </c>
      <c r="B7" s="29"/>
      <c r="C7" s="29"/>
      <c r="D7" s="29"/>
    </row>
    <row r="8" spans="1:13" ht="15" customHeight="1">
      <c r="A8" s="29"/>
      <c r="B8" s="29"/>
      <c r="C8" s="29"/>
      <c r="D8" s="29"/>
      <c r="E8" s="29"/>
      <c r="F8" s="29"/>
      <c r="G8" s="29"/>
      <c r="H8" s="29"/>
      <c r="I8" s="29"/>
      <c r="J8" s="29"/>
      <c r="K8" s="10"/>
      <c r="L8" s="9"/>
      <c r="M8" s="9"/>
    </row>
    <row r="9" spans="1:15" ht="15" customHeight="1">
      <c r="A9" s="400" t="s">
        <v>128</v>
      </c>
      <c r="B9" s="68"/>
      <c r="C9" s="65"/>
      <c r="D9" s="76" t="s">
        <v>101</v>
      </c>
      <c r="E9" s="383" t="s">
        <v>134</v>
      </c>
      <c r="F9" s="384"/>
      <c r="G9" s="384"/>
      <c r="H9" s="385"/>
      <c r="I9" s="381" t="s">
        <v>157</v>
      </c>
      <c r="J9" s="383" t="s">
        <v>135</v>
      </c>
      <c r="K9" s="384"/>
      <c r="L9" s="384"/>
      <c r="M9" s="378" t="s">
        <v>164</v>
      </c>
      <c r="O9" s="62" t="s">
        <v>219</v>
      </c>
    </row>
    <row r="10" spans="1:15" ht="15" customHeight="1">
      <c r="A10" s="401"/>
      <c r="B10" s="78" t="s">
        <v>99</v>
      </c>
      <c r="C10" s="78" t="s">
        <v>100</v>
      </c>
      <c r="D10" s="78" t="s">
        <v>62</v>
      </c>
      <c r="E10" s="395" t="s">
        <v>132</v>
      </c>
      <c r="F10" s="396"/>
      <c r="G10" s="397"/>
      <c r="H10" s="392" t="s">
        <v>166</v>
      </c>
      <c r="I10" s="382"/>
      <c r="J10" s="386" t="s">
        <v>111</v>
      </c>
      <c r="K10" s="395" t="s">
        <v>136</v>
      </c>
      <c r="L10" s="396"/>
      <c r="M10" s="380"/>
      <c r="O10" s="62" t="s">
        <v>323</v>
      </c>
    </row>
    <row r="11" spans="1:15" ht="15" customHeight="1">
      <c r="A11" s="402"/>
      <c r="B11" s="66"/>
      <c r="C11" s="66"/>
      <c r="D11" s="77" t="s">
        <v>61</v>
      </c>
      <c r="E11" s="77" t="s">
        <v>129</v>
      </c>
      <c r="F11" s="77" t="s">
        <v>130</v>
      </c>
      <c r="G11" s="77" t="s">
        <v>131</v>
      </c>
      <c r="H11" s="398"/>
      <c r="I11" s="394"/>
      <c r="J11" s="403"/>
      <c r="K11" s="77" t="s">
        <v>137</v>
      </c>
      <c r="L11" s="77" t="s">
        <v>138</v>
      </c>
      <c r="M11" s="86" t="s">
        <v>141</v>
      </c>
      <c r="O11" s="62" t="s">
        <v>324</v>
      </c>
    </row>
    <row r="12" spans="1:15" s="216" customFormat="1" ht="30" customHeight="1">
      <c r="A12" s="89"/>
      <c r="B12" s="110"/>
      <c r="C12" s="110"/>
      <c r="D12" s="108"/>
      <c r="E12" s="91"/>
      <c r="F12" s="91"/>
      <c r="G12" s="91"/>
      <c r="H12" s="250">
        <f>SUM(E12:G12)</f>
        <v>0</v>
      </c>
      <c r="I12" s="248"/>
      <c r="J12" s="96"/>
      <c r="K12" s="96"/>
      <c r="L12" s="96"/>
      <c r="M12" s="87">
        <f>IF(K12&gt;0,L12/K12,"")</f>
      </c>
      <c r="O12" s="217"/>
    </row>
    <row r="13" spans="1:15" s="216" customFormat="1" ht="30" customHeight="1">
      <c r="A13" s="89"/>
      <c r="B13" s="110"/>
      <c r="C13" s="110"/>
      <c r="D13" s="108"/>
      <c r="E13" s="91"/>
      <c r="F13" s="91"/>
      <c r="G13" s="91"/>
      <c r="H13" s="250">
        <f aca="true" t="shared" si="0" ref="H13:H21">SUM(E13:G13)</f>
        <v>0</v>
      </c>
      <c r="I13" s="248"/>
      <c r="J13" s="96"/>
      <c r="K13" s="96"/>
      <c r="L13" s="96"/>
      <c r="M13" s="87">
        <f aca="true" t="shared" si="1" ref="M13:M21">IF(K13&gt;0,L13/K13,"")</f>
      </c>
      <c r="O13" s="217" t="s">
        <v>280</v>
      </c>
    </row>
    <row r="14" spans="1:15" s="216" customFormat="1" ht="30" customHeight="1">
      <c r="A14" s="89"/>
      <c r="B14" s="110"/>
      <c r="C14" s="110"/>
      <c r="D14" s="108"/>
      <c r="E14" s="91"/>
      <c r="F14" s="91"/>
      <c r="G14" s="91"/>
      <c r="H14" s="250">
        <f t="shared" si="0"/>
        <v>0</v>
      </c>
      <c r="I14" s="248"/>
      <c r="J14" s="96"/>
      <c r="K14" s="96"/>
      <c r="L14" s="96"/>
      <c r="M14" s="87">
        <f t="shared" si="1"/>
      </c>
      <c r="O14" s="217"/>
    </row>
    <row r="15" spans="1:15" s="216" customFormat="1" ht="30" customHeight="1">
      <c r="A15" s="89"/>
      <c r="B15" s="110"/>
      <c r="C15" s="110"/>
      <c r="D15" s="108"/>
      <c r="E15" s="91"/>
      <c r="F15" s="91"/>
      <c r="G15" s="91"/>
      <c r="H15" s="250">
        <f t="shared" si="0"/>
        <v>0</v>
      </c>
      <c r="I15" s="248"/>
      <c r="J15" s="96"/>
      <c r="K15" s="96"/>
      <c r="L15" s="96"/>
      <c r="M15" s="87">
        <f t="shared" si="1"/>
      </c>
      <c r="O15" s="217"/>
    </row>
    <row r="16" spans="1:15" s="216" customFormat="1" ht="30" customHeight="1">
      <c r="A16" s="89"/>
      <c r="B16" s="110"/>
      <c r="C16" s="110"/>
      <c r="D16" s="108"/>
      <c r="E16" s="91"/>
      <c r="F16" s="91"/>
      <c r="G16" s="91"/>
      <c r="H16" s="250">
        <f t="shared" si="0"/>
        <v>0</v>
      </c>
      <c r="I16" s="248"/>
      <c r="J16" s="96"/>
      <c r="K16" s="96"/>
      <c r="L16" s="96"/>
      <c r="M16" s="87">
        <f t="shared" si="1"/>
      </c>
      <c r="O16" s="217"/>
    </row>
    <row r="17" spans="1:15" s="216" customFormat="1" ht="30" customHeight="1">
      <c r="A17" s="89"/>
      <c r="B17" s="110"/>
      <c r="C17" s="110"/>
      <c r="D17" s="108"/>
      <c r="E17" s="91"/>
      <c r="F17" s="91"/>
      <c r="G17" s="91"/>
      <c r="H17" s="250">
        <f t="shared" si="0"/>
        <v>0</v>
      </c>
      <c r="I17" s="248"/>
      <c r="J17" s="96"/>
      <c r="K17" s="96"/>
      <c r="L17" s="96"/>
      <c r="M17" s="87">
        <f t="shared" si="1"/>
      </c>
      <c r="O17" s="217"/>
    </row>
    <row r="18" spans="1:15" s="216" customFormat="1" ht="30" customHeight="1">
      <c r="A18" s="89"/>
      <c r="B18" s="110"/>
      <c r="C18" s="110"/>
      <c r="D18" s="108"/>
      <c r="E18" s="91"/>
      <c r="F18" s="91"/>
      <c r="G18" s="91"/>
      <c r="H18" s="250">
        <f t="shared" si="0"/>
        <v>0</v>
      </c>
      <c r="I18" s="248"/>
      <c r="J18" s="96"/>
      <c r="K18" s="96"/>
      <c r="L18" s="96"/>
      <c r="M18" s="87">
        <f t="shared" si="1"/>
      </c>
      <c r="O18" s="217"/>
    </row>
    <row r="19" spans="1:15" s="216" customFormat="1" ht="30" customHeight="1">
      <c r="A19" s="89"/>
      <c r="B19" s="110"/>
      <c r="C19" s="110"/>
      <c r="D19" s="108"/>
      <c r="E19" s="91"/>
      <c r="F19" s="91"/>
      <c r="G19" s="91"/>
      <c r="H19" s="250">
        <f t="shared" si="0"/>
        <v>0</v>
      </c>
      <c r="I19" s="248"/>
      <c r="J19" s="96"/>
      <c r="K19" s="96"/>
      <c r="L19" s="96"/>
      <c r="M19" s="87">
        <f t="shared" si="1"/>
      </c>
      <c r="O19" s="217"/>
    </row>
    <row r="20" spans="1:15" s="216" customFormat="1" ht="30" customHeight="1">
      <c r="A20" s="89"/>
      <c r="B20" s="110"/>
      <c r="C20" s="110"/>
      <c r="D20" s="108"/>
      <c r="E20" s="91"/>
      <c r="F20" s="91"/>
      <c r="G20" s="91"/>
      <c r="H20" s="250">
        <f t="shared" si="0"/>
        <v>0</v>
      </c>
      <c r="I20" s="248"/>
      <c r="J20" s="96"/>
      <c r="K20" s="96"/>
      <c r="L20" s="96"/>
      <c r="M20" s="87">
        <f t="shared" si="1"/>
      </c>
      <c r="O20" s="217" t="s">
        <v>280</v>
      </c>
    </row>
    <row r="21" spans="1:15" s="216" customFormat="1" ht="30" customHeight="1">
      <c r="A21" s="90"/>
      <c r="B21" s="111"/>
      <c r="C21" s="111"/>
      <c r="D21" s="109"/>
      <c r="E21" s="92"/>
      <c r="F21" s="92"/>
      <c r="G21" s="92"/>
      <c r="H21" s="251">
        <f t="shared" si="0"/>
        <v>0</v>
      </c>
      <c r="I21" s="249"/>
      <c r="J21" s="97"/>
      <c r="K21" s="97"/>
      <c r="L21" s="97"/>
      <c r="M21" s="88">
        <f t="shared" si="1"/>
      </c>
      <c r="O21" s="217"/>
    </row>
    <row r="22" spans="1:13" ht="18" customHeight="1" thickBot="1">
      <c r="A22" s="114" t="s">
        <v>133</v>
      </c>
      <c r="B22" s="115"/>
      <c r="C22" s="126"/>
      <c r="D22" s="116"/>
      <c r="E22" s="247">
        <f aca="true" t="shared" si="2" ref="E22:L22">SUM(E12:E21)</f>
        <v>0</v>
      </c>
      <c r="F22" s="247">
        <f t="shared" si="2"/>
        <v>0</v>
      </c>
      <c r="G22" s="247">
        <f t="shared" si="2"/>
        <v>0</v>
      </c>
      <c r="H22" s="247">
        <f t="shared" si="2"/>
        <v>0</v>
      </c>
      <c r="I22" s="246">
        <f t="shared" si="2"/>
        <v>0</v>
      </c>
      <c r="J22" s="176">
        <f t="shared" si="2"/>
        <v>0</v>
      </c>
      <c r="K22" s="176">
        <f t="shared" si="2"/>
        <v>0</v>
      </c>
      <c r="L22" s="176">
        <f t="shared" si="2"/>
        <v>0</v>
      </c>
      <c r="M22" s="177"/>
    </row>
    <row r="23" ht="15" thickTop="1"/>
    <row r="24" ht="14.25">
      <c r="J24" s="29"/>
    </row>
    <row r="25" ht="14.25">
      <c r="J25" s="49"/>
    </row>
    <row r="26" ht="14.25">
      <c r="J26" s="49"/>
    </row>
    <row r="27" ht="14.25">
      <c r="J27" s="49"/>
    </row>
  </sheetData>
  <sheetProtection password="CDFF" sheet="1" formatCells="0" formatRows="0" insertRows="0" deleteRows="0" sort="0"/>
  <mergeCells count="12">
    <mergeCell ref="E4:H4"/>
    <mergeCell ref="A5:C5"/>
    <mergeCell ref="J5:M5"/>
    <mergeCell ref="A9:A11"/>
    <mergeCell ref="E9:H9"/>
    <mergeCell ref="I9:I11"/>
    <mergeCell ref="J9:L9"/>
    <mergeCell ref="E10:G10"/>
    <mergeCell ref="J10:J11"/>
    <mergeCell ref="K10:L10"/>
    <mergeCell ref="M9:M10"/>
    <mergeCell ref="H10:H11"/>
  </mergeCells>
  <printOptions/>
  <pageMargins left="0.3937007874015748" right="0.3937007874015748" top="0.7874015748031497" bottom="0.3937007874015748" header="0.31496062992125984" footer="0.1968503937007874"/>
  <pageSetup blackAndWhite="1" fitToHeight="20" fitToWidth="1" horizontalDpi="600" verticalDpi="600" orientation="landscape" paperSize="9" r:id="rId1"/>
  <headerFooter>
    <oddFooter>&amp;L&amp;"Arial,Standard"&amp;8Verwendungsnachweis (Stand 24.10.2018)&amp;C&amp;"Arial,Standard"&amp;8&amp;A&amp;R&amp;"Arial,Standard"&amp;8Seite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Ingo Harloff</dc:creator>
  <cp:keywords/>
  <dc:description/>
  <cp:lastModifiedBy>Ingo Harloff</cp:lastModifiedBy>
  <cp:lastPrinted>2021-01-22T10:48:10Z</cp:lastPrinted>
  <dcterms:created xsi:type="dcterms:W3CDTF">2015-07-16T08:36:26Z</dcterms:created>
  <dcterms:modified xsi:type="dcterms:W3CDTF">2021-01-22T10:48:25Z</dcterms:modified>
  <cp:category/>
  <cp:version/>
  <cp:contentType/>
  <cp:contentStatus/>
</cp:coreProperties>
</file>